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20" yWindow="30" windowWidth="15600" windowHeight="9990"/>
  </bookViews>
  <sheets>
    <sheet name="Лист2" sheetId="4" r:id="rId1"/>
  </sheets>
  <calcPr calcId="124519" calcOnSave="0"/>
</workbook>
</file>

<file path=xl/calcChain.xml><?xml version="1.0" encoding="utf-8"?>
<calcChain xmlns="http://schemas.openxmlformats.org/spreadsheetml/2006/main">
  <c r="A8" i="4"/>
  <c r="A9" s="1"/>
  <c r="A10" s="1"/>
  <c r="A11" s="1"/>
  <c r="A12" s="1"/>
  <c r="A13" s="1"/>
  <c r="A14" s="1"/>
  <c r="A15" s="1"/>
  <c r="A16" s="1"/>
  <c r="A17" s="1"/>
  <c r="A18" s="1"/>
  <c r="A19" s="1"/>
  <c r="A20" s="1"/>
  <c r="A21" s="1"/>
  <c r="A22" s="1"/>
  <c r="A23" s="1"/>
  <c r="A24" s="1"/>
  <c r="A25" s="1"/>
  <c r="A26" s="1"/>
  <c r="A27" s="1"/>
  <c r="A28" s="1"/>
  <c r="A29" s="1"/>
  <c r="A30" s="1"/>
  <c r="A31" s="1"/>
  <c r="A7"/>
  <c r="G21"/>
  <c r="G9"/>
  <c r="G31"/>
  <c r="G30"/>
  <c r="G29"/>
  <c r="G28"/>
  <c r="G27"/>
  <c r="G26"/>
  <c r="G25"/>
  <c r="G24"/>
  <c r="G23"/>
  <c r="G22"/>
  <c r="G20"/>
  <c r="G19"/>
  <c r="G18"/>
  <c r="G17"/>
  <c r="G16"/>
  <c r="G15"/>
  <c r="G14"/>
  <c r="G13"/>
  <c r="G12"/>
  <c r="G11"/>
  <c r="G10"/>
  <c r="G8"/>
  <c r="G7"/>
  <c r="G6"/>
  <c r="G1048294" l="1"/>
</calcChain>
</file>

<file path=xl/sharedStrings.xml><?xml version="1.0" encoding="utf-8"?>
<sst xmlns="http://schemas.openxmlformats.org/spreadsheetml/2006/main" count="138" uniqueCount="86">
  <si>
    <t>№ лота</t>
  </si>
  <si>
    <t xml:space="preserve">    Международное непатентованное название   изделий медицинского назначения</t>
  </si>
  <si>
    <t>Краткая техническая спецификация, форма выпуска, дозировка*</t>
  </si>
  <si>
    <t>Единица измерения</t>
  </si>
  <si>
    <t>Сумма, тенге</t>
  </si>
  <si>
    <t>Срок и место поставки</t>
  </si>
  <si>
    <t>наб</t>
  </si>
  <si>
    <t xml:space="preserve">Бест анти-ВГС (комплект 2)
(96опред)
</t>
  </si>
  <si>
    <t xml:space="preserve">«Сэндвич »- вариантИФА, двухстадийный. Представляет собой набор, основой которого являются   выявление IgG и М к вирусному гепатиту «С»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5 лунок используют для постановки контролей. Набор Набор содержит все необходимые для проведения  анализа реагенты кроме дистиллированной воды. Дополнительно комплектуется:
- ванночками для реагентов -2 шт
- наконечниками для пипетки -16 шт. 
- пленками для заклеивания планшета -2 шт.
Чувствительность и специфичность к  антителам вируса гепатита «С»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</si>
  <si>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Вектогеп В-HBs-антиген (комплект 5/подтверждающий тест) (48 опред)</t>
  </si>
  <si>
    <t xml:space="preserve">«Сэндвич »- вариантИФА, одностадийный. Представляет собой набор основой которого является способность подтверждения наличия  поверхностного антигена вируса гепатита «В»  за счет их одновременного взаимодействия с рекомбинантными антигенами, иммобилизованными на поверхности лунок планшета и входящими в состав  конъюгата. Один набор рассчитан на проведения 48 анализов, включая контроли. Возможны 6 независимых  постановок ИФА по 8 анализов, включая контрольные. Набор дополнительно комплектуется:
- ванночками для реагентов -2 шт
- наконечниками для пипетки -16 шт. 
- пленками для заклеивания планшета -2 шт.
Чувствительность  к антигену вируса гепатита «В»-100%, специфичность - 100%.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</si>
  <si>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одностадийный. Представляет собой набор основой которого является выявление суммарных антител к Treponemapallidum в сыворотке или плазме крови человека   за счет их одновременного взаимодействия с рекомбинантными антигенами, иммобилизованными на поверхности лунок планшета и входящими в состав в конъюгата. Один набор рассчитан на проведения 96 анализов, включая контроли. Возможны 12 независимых  постановок ИФА, при каждой из которых  3 лунки используют для постановки контролей. Набор дополнительно комплектуется:
- ванночками для реагентов -2 шт
- наконечниками для пипетки -16 шт. 
- пленками для заклеивания планшета -2 шт.
Чувствительность  -100%, специфичность - 100%.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</si>
  <si>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двухстадийный. Представляет собой набор, основой которого являются   выявление  видоспецифическихIgG к C.trachomatis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3 лунки используют для постановки контролей. Набор содержит все необходимые для проведения  анализа реагенты кроме дистиллированной воды. Дополнительно комплектуется:
- ванночками для реагентов -2 шт
- наконечниками для пипетки -16 шт. 
- пленками для заклеивания планшета -2 шт.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</si>
  <si>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Кандида  -IgG-ИФА-БЕСТ
(96 опред)
</t>
  </si>
  <si>
    <t xml:space="preserve">«Сэндвич »- вариантИФА, двухстадийный. Представляет собой набор, основой которого является  выявление  IgG к грибам рода ,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Дополнительно комплектуется:
- ванночками для реагентов -2 шт
- наконечниками для пипетки -16 шт. 
- пленками для заклеивания планшета -2 шт.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</si>
  <si>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Векто ВПГ IgМ
(96 опред)
</t>
  </si>
  <si>
    <t xml:space="preserve">«Сэндвич »- вариантИФА, двухстадийный. Представляет собой набор, основой которого является   выявление IgМ к вирусу простого герпеса1и2типов,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Дополнительно комплектуется:
- ванночками для реагентов -2 шт
- наконечниками для пипетки -16 шт. 
- пленками для заклеивания планшета -2 шт.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</si>
  <si>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двухстадийный. Представляет собой набор, основой которого является   выявление IgG вирусу простого герпеса1и2типов ,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Дополнительно комплектуется:
- ванночками для реагентов -2 шт
- наконечниками для пипетки -16 шт. 
- пленками для заклеивания планшета -2 шт.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</si>
  <si>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Векто ЦМВ IgМ (96 опред)</t>
  </si>
  <si>
    <t xml:space="preserve">«Сэндвич »- вариантИФА, двухстадийный. Представляет собой набор, основой которого является   выявление  IgМ к ЦМВ ,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Дополнительно комплектуется:
- ванночками для реагентов -2 шт
- наконечниками для пипетки -16 шт. 
- пленками для заклеивания планшета -2 шт.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</si>
  <si>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Векто ЦМВ IgG (96 опред)
</t>
  </si>
  <si>
    <t xml:space="preserve">«Сэндвич »- вариантИФА, двухстадийный. Представляет собой набор, основой которого является  выявление  IgG к ЦМВ,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Дополнительно комплектуется:
- ванночками для реагентов -2 шт
- наконечниками для пипетки -16 шт. 
- пленками для заклеивания планшета -2 шт.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</si>
  <si>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ВектоТоксо IgМ (96 опред)</t>
  </si>
  <si>
    <t xml:space="preserve">«Сэндвич »- вариантИФА, двухстадийный. Представляет собой набор, основой которого является  выявление  IgМ к Toxoplasmagondii ,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4лунки  используют для  постановки контролей. Набор содержит все необходимые для проведения  анализа реагенты кроме дистиллированной воды. Дополнительно комплектуется:
- ванночками для реагентов -2 шт
- наконечниками для пипетки -16 шт. 
- пленками для заклеивания планшета -2 шт.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</si>
  <si>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ВектоТоксо IgG (96 опред)</t>
  </si>
  <si>
    <t xml:space="preserve">«Сэндвич »- вариантИФА, двухстадийный. Представляет собой набор, основой которого является выявление  IgG к Toxoplasmagondii ,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3лунки  используют для  постановки  контролей. Набор содержит все необходимые для проведения  анализа реагенты кроме дистиллированной воды. Дополнительно комплектуется:
- ванночками для реагентов -2 шт
- наконечниками для пипетки -16 шт. 
- пленками для заклеивания планшета -2 шт.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</si>
  <si>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ВектоВЭБ–EA-IgG (96 опред)
</t>
  </si>
  <si>
    <t xml:space="preserve">«Сэндвич »- вариантИФА, двухстадийный. Представляет собой набор, основой которого является  выявление  IgG к ранним антигенам ЕА ВЭБ ,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Дополнительно комплектуется:
- ванночками для реагентов -2 шт
- наконечниками для пипетки -16 шт. 
- пленками для заклеивания планшета -2 шт.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</si>
  <si>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ВектоВЭБ–VCA-IgM (96 опред)
</t>
  </si>
  <si>
    <t xml:space="preserve">«Сэндвич »- вариантИФА, двухстадийный. Представляет собой набор, основой которого является  выявление  IgМ к капсидному антигенуVCA ВЭБ ,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Дополнительно комплектуется:
- ванночками для реагентов -2 шт
- наконечниками для пипетки -16 шт. 
- пленками для заклеивания планшета -2 шт.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</si>
  <si>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Вектогеп В-HBs-антиген (комплект 3) (96опред)</t>
  </si>
  <si>
    <t xml:space="preserve">«Сэндвич »- вариантИФА, одностадийный. Представляет собой набор основой которого является способность выявлять в сыворотке или плазме крови человека   поверхностного антигена вируса гепатита «В»  за счет их одновременного взаимодействия с рекомбинантными антигенами, иммобилизованными на поверхности лунок планшета и входящими в состав в конъюгата. Один набор рассчитан на проведения 96 анализов, включая контроли. Возможны 12 независимых  постановок ИФА, при каждой из которых  5 лунок используют для постановки контролей. Набор дополнительно комплектуется:
- ванночками для реагентов -2 шт
- наконечниками для пипетки -16 шт. 
- пленками для заклеивания планшета -2 шт.
Чувствительность  к антигену вируса гепатита «В»-100%, специфичность - 100%.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</si>
  <si>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Бест анти ВГС–подтверждающий тест (комплект 4) (48 опред)
</t>
  </si>
  <si>
    <t xml:space="preserve">«Сэндвич »- вариантИФА, двухстадийный. Представляет собой набор, основой которого являются   выявление IgGиМ к структурным (core) и неструктурным (NS) белкам вируса гепатита «С» в сыворотке (плазме) крови человека методом ИФА,с целью подтверждения положительных результатов ИФА,полученных при скрининге.  Набор содержит все необходимые для проведения  анализа реагенты кроме дистиллированной воды. Дополнительно комплектуется:
- ванночками для реагентов -2 шт
- наконечниками для пипетки -16 шт. 
- пленками для заклеивания планшета -2 шт.
Чувствительность и специфичность к  антителам вируса гепатита «С»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</si>
  <si>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двухстадийный. Представляет собой набор, основой которого является  выевлениеАГ/АТ к ВИЧ1,2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</si>
  <si>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Murex anti-HCV Version 4.0
(96 опред)
</t>
  </si>
  <si>
    <t xml:space="preserve">«Сэндвич »- вариантИФА, двухстадийный. Представляет собой набор, основой которого является  выевление  антител к вирусному гепатиту С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</si>
  <si>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Murex HIV-1.2.0 (96опред)
</t>
  </si>
  <si>
    <t xml:space="preserve">«Сэндвич »- вариантИФА, двухстадийный. Представляет собой набор, основой которого является  выевление суммарных антител к ВИЧ1,2,0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</si>
  <si>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Murex ICE Siphilis (96 опред)
</t>
  </si>
  <si>
    <t xml:space="preserve">«Сэндвич »- вариантИФА, двухстадийный. Представляет собой набор, основой которого является  выевление суммарных антител к Treponemapallidum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</si>
  <si>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Диагностический набор реагентов для определения CD3+, CD4+ CD8+ клеток для цитометра закрытого типа BD FACSСount, 340167 Набор реагентов ФаксКаунт (50 тестов) из комплекта  Проточный цитофлуориметр BD FACSCount +2 +8 С BD FACSCount Reagent Kit (BD Biosciences, США )
</t>
  </si>
  <si>
    <t xml:space="preserve">Диагностический набор, состоит из 50 спаренных  наборов реагентов, содержащих смесь моноклональных антител, конъюгированных с двумя флюорохромами и определенного количества  флюорохром-интегрированных полистироловых шариков. Первая пробирка в каждой паре содержит CD4 и CD3 антитела, в то время как вторая содержит CD8 и CD3. Комплект также содержит два пузырька формальдегидного фиксатора (фиксирующего раствора), достаточного для приготовления  50 пар пробирок. На 50 определений
Расходные материалы для прибора FACSСount
Диагностический набор, состоит из 50 спаренных  наборов реагентов, содержащих смесь моноклональных антител, конъюгированных с двумя флюорохромами и определенного количества  флюорохром-интегрированных полистироловых шариков. Первая пробирка в каждой паре содержит CD4 и CD3 антитела, в то время как вторая содержит CD8 и CD3. Комплект также содержит два пузырька формальдегидного фиксатора (фиксирующего раствора), достаточного для приготовления  50 пар пробирок. На 50 определений
Расходные материалы для прибора FACSСount
</t>
  </si>
  <si>
    <t>Контрольный набор на 25 тестов для цитометра закрытого типа BD FACSСount, 34066 Контрольный набор ФаксКаунт (25 тестов) из комплекта  Проточный цитофлуориметр BD FACSCount +2 +8 С BD FACSCount Control Kit (BD Biosciences, США )</t>
  </si>
  <si>
    <t>Контрольный набор - состоит из парных наборов (2 µm) полистироловых шариков с интегрированным флюорохромом, аналогичных четырем уровням индекса лимфоцитов: 1) нулевому, 2) низкому - 50 шариков/µL, 3) среднему - 250 шариков/µL  и высокому - 1000 шариков/µL. Контрольный набор рассчитан на 25  определений.</t>
  </si>
  <si>
    <t xml:space="preserve">Готовый к использованию сбалансированный раствор для обслуживания проточных цитометров BD FACS. Обеспечивает минимальный фоновый сигнал и оптимальное флуоресцентное разделение. Поставляется в пластиковых контейнерах объемом  20 л
Расходные материалы для прибора FACScount
</t>
  </si>
  <si>
    <t>Готовый к использованию очищающий раствор  Поставляется в пластикаовый контейнерах объемом  5 л , содержит гипохлорит натрия  Расходные материалы для прибора FACScount</t>
  </si>
  <si>
    <t xml:space="preserve">Готовый к использованию промывочный раствор  Поставляется в пластиковых контейнерах объемом  5 л , содержит детергент для промывки
Расходные материалы для прибора FACScount
</t>
  </si>
  <si>
    <t>Кол-во</t>
  </si>
  <si>
    <t xml:space="preserve"> Коммунальное государственное казенное предприятие «Кызылординский областной центр по профилактике и борьбе со СПИДом» УЗКО, г.Кызылорда, ул.Шукурова 52А. Согласно заявке заказчика. </t>
  </si>
  <si>
    <t>Цена за ед., тенге</t>
  </si>
  <si>
    <t>ХламиБестC.trachomatis-IgG-стрип</t>
  </si>
  <si>
    <t xml:space="preserve">Векто ВПГ IgG-стрип
</t>
  </si>
  <si>
    <t xml:space="preserve">Genscreen UITRA HIV Aq-Ab
(480опред)
</t>
  </si>
  <si>
    <t>Тест система для выявления IgGиM к вирусному гепатиту "С"</t>
  </si>
  <si>
    <t>Тест система для выявления видеоспецифических IgG к trachomatis</t>
  </si>
  <si>
    <t>Тест система для выявления IgG к грибам рода Candida</t>
  </si>
  <si>
    <t>Тест система для выявления IgM к вирусу простого герпеса 1 и 2 типов</t>
  </si>
  <si>
    <t>Тест система для выявления IgG к вирусу простого герпеса 1 и 2 типов</t>
  </si>
  <si>
    <t>Тест система для выявления IgM к ЦМВ</t>
  </si>
  <si>
    <t>Тест система для выявления IgG к ЦМВ</t>
  </si>
  <si>
    <t>Тест система для выявления IgM к Toxoplasma gondii</t>
  </si>
  <si>
    <t>Тест система для выявления IgG к Toxoplasma gondii</t>
  </si>
  <si>
    <t>Тест система для выявления Igg к ранним антигенам ЕА ВЭБ</t>
  </si>
  <si>
    <t>Тест система для выявления IgM к капсидному антигену  VCA ВЭБ</t>
  </si>
  <si>
    <t>Тест система для иммуноферментного выявления и подтверждения наличия поверхностного антигена вируса гепатита "В"</t>
  </si>
  <si>
    <t>Тест система для выявления IgGиM к структурным и неструктурным белкам вируса гепатита "С"</t>
  </si>
  <si>
    <t>Тест система для выявления АГ/АТ к ВИЧ 1,2</t>
  </si>
  <si>
    <t>Тест система для выявления антител к вирусному гепатиту "С"</t>
  </si>
  <si>
    <t>Тест система для выявления суммарных антител к ВИЧ 1,2,0</t>
  </si>
  <si>
    <t>Тест система для выявления суммарных антител к Treponema pallidum</t>
  </si>
  <si>
    <t xml:space="preserve">Диагностический набор реагентов для определения CD3+, CD4+ CD8+ клеток для цитометра закрытого типа BD FACSСount, 340167 Набор реагентов ФаксКаунт (50 тестов) из комплекта  Проточный цитофлуориметр BD FACSCount +2 +8 С BD FACSCount Reagent Kit 
</t>
  </si>
  <si>
    <t xml:space="preserve">Контрольный набор на 25 тестов для цитометра закрытого типа BD FACSСount, 34066 Контрольный набор ФаксКаунт (25 тестов) из комплекта  Проточный цитофлуориметр BD FACSCount +2 +8 С BD FACSCount Control Kit </t>
  </si>
  <si>
    <t>Тест система для выявления поверхностного антигена вируса гепатита "В"</t>
  </si>
  <si>
    <r>
      <t xml:space="preserve">Очищающий раствор  для  цитометра закрытого типа BD FACSСount, </t>
    </r>
    <r>
      <rPr>
        <b/>
        <sz val="10"/>
        <color theme="1"/>
        <rFont val="Times New Roman"/>
        <family val="1"/>
        <charset val="204"/>
      </rPr>
      <t xml:space="preserve">340345 Очищающий раствор BD FACSClean, 5 L  +2 +30 С BD FACSClean </t>
    </r>
  </si>
  <si>
    <r>
      <t xml:space="preserve">Очищающий раствор  для  цитометра закрытого типа BD FACSСount, </t>
    </r>
    <r>
      <rPr>
        <b/>
        <sz val="10"/>
        <color theme="1"/>
        <rFont val="Times New Roman"/>
        <family val="1"/>
        <charset val="204"/>
      </rPr>
      <t>340345 Очищающий раствор BD FACSClean, 5 L  +2 +30 С BD FACSClean (BD Biosciences, НИДЕРЛАНДЫ )</t>
    </r>
  </si>
  <si>
    <r>
      <t xml:space="preserve">промывающийраствор  для  цитометра закрытого типа BD FACSСount, </t>
    </r>
    <r>
      <rPr>
        <b/>
        <sz val="10"/>
        <color theme="1"/>
        <rFont val="Times New Roman"/>
        <family val="1"/>
        <charset val="204"/>
      </rPr>
      <t>340346 Промывающий раствор BD FACSRinse, 5 L  +2 +30 С BD FACSRinse</t>
    </r>
  </si>
  <si>
    <r>
      <t xml:space="preserve">промывающийраствор  для  цитометра закрытого типа BD FACSСount, </t>
    </r>
    <r>
      <rPr>
        <b/>
        <sz val="10"/>
        <color theme="1"/>
        <rFont val="Times New Roman"/>
        <family val="1"/>
        <charset val="204"/>
      </rPr>
      <t>340346 Промывающий раствор BD FACSRinse, 5 L  +2 +30 С BD FACSRinse (BD Biosciences, США )</t>
    </r>
  </si>
  <si>
    <r>
      <t xml:space="preserve">Проточная жидкость для  цитометра закрытого типа BD FACSСount, </t>
    </r>
    <r>
      <rPr>
        <b/>
        <sz val="10"/>
        <color theme="1"/>
        <rFont val="Times New Roman"/>
        <family val="1"/>
        <charset val="204"/>
      </rPr>
      <t xml:space="preserve">342003 Проточная жидкость BD FACSFlow Sheath Fluid, 20 L  +2 +30 С BD FACSFlow Sheath Fluid 20л </t>
    </r>
  </si>
  <si>
    <r>
      <t xml:space="preserve">Проточная жидкость для  цитометра закрытого типа BD FACSСount, </t>
    </r>
    <r>
      <rPr>
        <b/>
        <sz val="10"/>
        <color theme="1"/>
        <rFont val="Times New Roman"/>
        <family val="1"/>
        <charset val="204"/>
      </rPr>
      <t>342003 Проточная жидкость BD FACSFlow Sheath Fluid, 20 L  +2 +30 С BD FACSFlow Sheath Fluid 20л (BD Biosciences, НИДЕРЛАНДЫ )</t>
    </r>
  </si>
  <si>
    <t>Тест система для выявления видеоспецифических IgМ к trachomatis</t>
  </si>
  <si>
    <t xml:space="preserve">«Сэндвич »- вариантИФА, двухстадийный. Представляет собой набор, основой которого являются   выявление  видоспецифическихIgМ к C.trachomatis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3 лунки используют для постановки контролей. Набор содержит все необходимые для проведения  анализа реагенты кроме дистиллированной воды. Дополнительно комплектуется:
- ванночками для реагентов -2 шт
- наконечниками для пипетки -16 шт. 
- пленками для заклеивания планшета -2 шт.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</si>
  <si>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ХламиБестC.trachomatis-IgМ-стрип</t>
  </si>
  <si>
    <t>инвитролиджик сиф АТ</t>
  </si>
  <si>
    <t>Тест система для определения сифилис</t>
  </si>
  <si>
    <t>Тест система для определения ВГС подтверждающий</t>
  </si>
</sst>
</file>

<file path=xl/styles.xml><?xml version="1.0" encoding="utf-8"?>
<styleSheet xmlns="http://schemas.openxmlformats.org/spreadsheetml/2006/main">
  <fonts count="10">
    <font>
      <sz val="11"/>
      <color theme="1"/>
      <name val="Calibri"/>
      <family val="2"/>
      <scheme val="minor"/>
    </font>
    <font>
      <sz val="9"/>
      <name val="Times New Roman"/>
      <family val="1"/>
      <charset val="204"/>
    </font>
    <font>
      <b/>
      <sz val="9"/>
      <name val="Times New Roman"/>
      <family val="1"/>
      <charset val="204"/>
    </font>
    <font>
      <sz val="10"/>
      <name val="Arial"/>
      <family val="2"/>
      <charset val="204"/>
    </font>
    <font>
      <sz val="10"/>
      <name val="Times New Roman"/>
      <family val="1"/>
      <charset val="204"/>
    </font>
    <font>
      <b/>
      <sz val="10"/>
      <name val="Times New Roman"/>
      <family val="1"/>
      <charset val="204"/>
    </font>
    <font>
      <sz val="10"/>
      <color theme="1"/>
      <name val="Times New Roman"/>
      <family val="1"/>
      <charset val="204"/>
    </font>
    <font>
      <sz val="10"/>
      <color rgb="FFFF0000"/>
      <name val="Times New Roman"/>
      <family val="1"/>
      <charset val="204"/>
    </font>
    <font>
      <b/>
      <sz val="10"/>
      <color theme="1"/>
      <name val="Times New Roman"/>
      <family val="1"/>
      <charset val="204"/>
    </font>
    <font>
      <sz val="9"/>
      <color theme="1"/>
      <name val="Times New Roman"/>
      <family val="1"/>
      <charset val="20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cellStyleXfs>
  <cellXfs count="25">
    <xf numFmtId="0" fontId="0" fillId="0" borderId="0" xfId="0"/>
    <xf numFmtId="0" fontId="1" fillId="0" borderId="0" xfId="0" applyFont="1" applyAlignment="1">
      <alignment horizontal="center" vertical="center"/>
    </xf>
    <xf numFmtId="0" fontId="1" fillId="0" borderId="0" xfId="0" applyFont="1" applyAlignment="1">
      <alignment horizontal="left" vertical="center"/>
    </xf>
    <xf numFmtId="0" fontId="2" fillId="0" borderId="0" xfId="0" applyFont="1" applyFill="1" applyAlignment="1">
      <alignment horizontal="center" vertical="center" wrapText="1"/>
    </xf>
    <xf numFmtId="0" fontId="4" fillId="0" borderId="0" xfId="0" applyFont="1" applyFill="1" applyAlignment="1">
      <alignment vertical="top" wrapText="1"/>
    </xf>
    <xf numFmtId="0" fontId="5" fillId="0" borderId="1" xfId="0" applyNumberFormat="1" applyFont="1" applyFill="1" applyBorder="1" applyAlignment="1">
      <alignment vertical="center" wrapText="1"/>
    </xf>
    <xf numFmtId="0" fontId="5" fillId="0" borderId="1" xfId="1" applyNumberFormat="1" applyFont="1" applyFill="1" applyBorder="1" applyAlignment="1" applyProtection="1">
      <alignment vertical="center" wrapText="1" shrinkToFit="1"/>
      <protection locked="0"/>
    </xf>
    <xf numFmtId="0" fontId="1" fillId="0" borderId="0" xfId="0" applyFont="1" applyBorder="1" applyAlignment="1">
      <alignment horizontal="left" vertical="center"/>
    </xf>
    <xf numFmtId="0" fontId="5" fillId="0" borderId="0" xfId="0" applyFont="1" applyFill="1" applyBorder="1" applyAlignment="1">
      <alignment vertical="center" wrapText="1"/>
    </xf>
    <xf numFmtId="0" fontId="6" fillId="2" borderId="1" xfId="0" applyFont="1" applyFill="1" applyBorder="1" applyAlignment="1">
      <alignment vertical="center" wrapText="1"/>
    </xf>
    <xf numFmtId="0" fontId="5" fillId="0" borderId="1" xfId="1" applyFont="1" applyFill="1" applyBorder="1" applyAlignment="1" applyProtection="1">
      <alignment horizontal="center" vertical="center" wrapText="1" shrinkToFit="1"/>
      <protection locked="0"/>
    </xf>
    <xf numFmtId="0" fontId="5" fillId="0" borderId="1" xfId="0" applyFont="1" applyFill="1" applyBorder="1" applyAlignment="1">
      <alignment horizontal="center" vertical="center" wrapText="1"/>
    </xf>
    <xf numFmtId="4" fontId="5" fillId="0" borderId="1" xfId="0" applyNumberFormat="1" applyFont="1" applyFill="1" applyBorder="1" applyAlignment="1">
      <alignment horizontal="center" vertical="center" wrapText="1"/>
    </xf>
    <xf numFmtId="3" fontId="5" fillId="0" borderId="1" xfId="0" applyNumberFormat="1" applyFont="1" applyFill="1" applyBorder="1" applyAlignment="1">
      <alignment horizontal="center" vertical="center" wrapText="1"/>
    </xf>
    <xf numFmtId="0" fontId="5" fillId="2" borderId="1" xfId="0" applyNumberFormat="1" applyFont="1" applyFill="1" applyBorder="1" applyAlignment="1">
      <alignment vertical="center" wrapText="1"/>
    </xf>
    <xf numFmtId="0" fontId="1" fillId="2" borderId="0" xfId="0" applyNumberFormat="1" applyFont="1" applyFill="1" applyAlignment="1">
      <alignment horizontal="center" vertical="center"/>
    </xf>
    <xf numFmtId="0" fontId="1" fillId="0" borderId="0" xfId="0" applyFont="1" applyAlignment="1">
      <alignment horizontal="right" vertical="center"/>
    </xf>
    <xf numFmtId="0" fontId="5" fillId="2" borderId="1" xfId="0" applyNumberFormat="1" applyFont="1" applyFill="1" applyBorder="1" applyAlignment="1">
      <alignment horizontal="center" vertical="center" wrapText="1"/>
    </xf>
    <xf numFmtId="0" fontId="7" fillId="0" borderId="0" xfId="0" applyFont="1" applyFill="1" applyAlignment="1">
      <alignment vertical="top" wrapText="1"/>
    </xf>
    <xf numFmtId="0" fontId="1" fillId="0" borderId="0" xfId="0" applyFont="1" applyAlignment="1">
      <alignment horizontal="right" vertical="center"/>
    </xf>
    <xf numFmtId="4" fontId="6" fillId="2" borderId="1" xfId="0" applyNumberFormat="1" applyFont="1" applyFill="1" applyBorder="1" applyAlignment="1">
      <alignment vertical="center" wrapText="1"/>
    </xf>
    <xf numFmtId="0" fontId="9" fillId="2" borderId="1" xfId="0" applyNumberFormat="1" applyFont="1" applyFill="1" applyBorder="1" applyAlignment="1">
      <alignment horizontal="center" vertical="center"/>
    </xf>
    <xf numFmtId="0" fontId="6" fillId="2" borderId="0" xfId="0" applyFont="1" applyFill="1" applyBorder="1" applyAlignment="1">
      <alignment vertical="center" wrapText="1"/>
    </xf>
    <xf numFmtId="0" fontId="9" fillId="2" borderId="1" xfId="0" applyFont="1" applyFill="1" applyBorder="1" applyAlignment="1">
      <alignment horizontal="right" vertical="center"/>
    </xf>
    <xf numFmtId="0" fontId="9" fillId="2" borderId="0" xfId="0" applyFont="1" applyFill="1" applyBorder="1" applyAlignment="1">
      <alignment horizontal="left" vertical="center"/>
    </xf>
  </cellXfs>
  <cellStyles count="2">
    <cellStyle name="Обычный" xfId="0" builtinId="0"/>
    <cellStyle name="Обычный 2" xfId="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2</xdr:col>
      <xdr:colOff>2752725</xdr:colOff>
      <xdr:row>4</xdr:row>
      <xdr:rowOff>85725</xdr:rowOff>
    </xdr:from>
    <xdr:to>
      <xdr:col>2</xdr:col>
      <xdr:colOff>2752725</xdr:colOff>
      <xdr:row>23</xdr:row>
      <xdr:rowOff>552450</xdr:rowOff>
    </xdr:to>
    <xdr:sp macro="" textlink="">
      <xdr:nvSpPr>
        <xdr:cNvPr id="2" name="Text Box 2"/>
        <xdr:cNvSpPr txBox="1">
          <a:spLocks noChangeArrowheads="1"/>
        </xdr:cNvSpPr>
      </xdr:nvSpPr>
      <xdr:spPr bwMode="auto">
        <a:xfrm>
          <a:off x="4905375" y="1457325"/>
          <a:ext cx="0" cy="18154650"/>
        </a:xfrm>
        <a:prstGeom prst="rect">
          <a:avLst/>
        </a:prstGeom>
        <a:noFill/>
        <a:ln w="9525">
          <a:noFill/>
          <a:miter lim="800000"/>
          <a:headEnd/>
          <a:tailEnd/>
        </a:ln>
      </xdr:spPr>
    </xdr:sp>
    <xdr:clientData/>
  </xdr:twoCellAnchor>
  <xdr:twoCellAnchor editAs="oneCell">
    <xdr:from>
      <xdr:col>2</xdr:col>
      <xdr:colOff>2667000</xdr:colOff>
      <xdr:row>30</xdr:row>
      <xdr:rowOff>0</xdr:rowOff>
    </xdr:from>
    <xdr:to>
      <xdr:col>2</xdr:col>
      <xdr:colOff>2667000</xdr:colOff>
      <xdr:row>52</xdr:row>
      <xdr:rowOff>142875</xdr:rowOff>
    </xdr:to>
    <xdr:sp macro="" textlink="">
      <xdr:nvSpPr>
        <xdr:cNvPr id="3" name="Text Box 2"/>
        <xdr:cNvSpPr txBox="1">
          <a:spLocks noChangeArrowheads="1"/>
        </xdr:cNvSpPr>
      </xdr:nvSpPr>
      <xdr:spPr bwMode="auto">
        <a:xfrm>
          <a:off x="4819650" y="87639525"/>
          <a:ext cx="0" cy="4314825"/>
        </a:xfrm>
        <a:prstGeom prst="rect">
          <a:avLst/>
        </a:prstGeom>
        <a:noFill/>
        <a:ln w="9525">
          <a:noFill/>
          <a:miter lim="800000"/>
          <a:headEnd/>
          <a:tailEnd/>
        </a:ln>
      </xdr:spPr>
    </xdr:sp>
    <xdr:clientData/>
  </xdr:twoCellAnchor>
  <xdr:twoCellAnchor editAs="oneCell">
    <xdr:from>
      <xdr:col>2</xdr:col>
      <xdr:colOff>2667000</xdr:colOff>
      <xdr:row>30</xdr:row>
      <xdr:rowOff>0</xdr:rowOff>
    </xdr:from>
    <xdr:to>
      <xdr:col>2</xdr:col>
      <xdr:colOff>2667000</xdr:colOff>
      <xdr:row>30</xdr:row>
      <xdr:rowOff>819150</xdr:rowOff>
    </xdr:to>
    <xdr:sp macro="" textlink="">
      <xdr:nvSpPr>
        <xdr:cNvPr id="4" name="Text Box 2"/>
        <xdr:cNvSpPr txBox="1">
          <a:spLocks noChangeArrowheads="1"/>
        </xdr:cNvSpPr>
      </xdr:nvSpPr>
      <xdr:spPr bwMode="auto">
        <a:xfrm>
          <a:off x="4819650" y="87639525"/>
          <a:ext cx="0" cy="819150"/>
        </a:xfrm>
        <a:prstGeom prst="rect">
          <a:avLst/>
        </a:prstGeom>
        <a:noFill/>
        <a:ln w="9525">
          <a:noFill/>
          <a:miter lim="800000"/>
          <a:headEnd/>
          <a:tailEnd/>
        </a:ln>
      </xdr:spPr>
    </xdr:sp>
    <xdr:clientData/>
  </xdr:twoCellAnchor>
  <xdr:twoCellAnchor editAs="oneCell">
    <xdr:from>
      <xdr:col>2</xdr:col>
      <xdr:colOff>2667000</xdr:colOff>
      <xdr:row>30</xdr:row>
      <xdr:rowOff>0</xdr:rowOff>
    </xdr:from>
    <xdr:to>
      <xdr:col>2</xdr:col>
      <xdr:colOff>2667000</xdr:colOff>
      <xdr:row>30</xdr:row>
      <xdr:rowOff>819150</xdr:rowOff>
    </xdr:to>
    <xdr:sp macro="" textlink="">
      <xdr:nvSpPr>
        <xdr:cNvPr id="5" name="Text Box 2"/>
        <xdr:cNvSpPr txBox="1">
          <a:spLocks noChangeArrowheads="1"/>
        </xdr:cNvSpPr>
      </xdr:nvSpPr>
      <xdr:spPr bwMode="auto">
        <a:xfrm>
          <a:off x="4819650" y="87639525"/>
          <a:ext cx="0" cy="819150"/>
        </a:xfrm>
        <a:prstGeom prst="rect">
          <a:avLst/>
        </a:prstGeom>
        <a:noFill/>
        <a:ln w="9525">
          <a:noFill/>
          <a:miter lim="800000"/>
          <a:headEnd/>
          <a:tailEnd/>
        </a:ln>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2:J1048294"/>
  <sheetViews>
    <sheetView tabSelected="1" topLeftCell="A25" workbookViewId="0">
      <selection activeCell="M28" sqref="M28"/>
    </sheetView>
  </sheetViews>
  <sheetFormatPr defaultRowHeight="12"/>
  <cols>
    <col min="1" max="1" width="4.5703125" style="1" bestFit="1" customWidth="1"/>
    <col min="2" max="2" width="27.7109375" style="2" customWidth="1"/>
    <col min="3" max="3" width="45.7109375" style="2" customWidth="1"/>
    <col min="4" max="4" width="9.140625" style="1"/>
    <col min="5" max="5" width="11" style="16" customWidth="1"/>
    <col min="6" max="6" width="10.42578125" style="15" customWidth="1"/>
    <col min="7" max="7" width="13.140625" style="16" customWidth="1"/>
    <col min="8" max="8" width="20.85546875" style="1" customWidth="1"/>
    <col min="9" max="9" width="9.140625" style="7"/>
    <col min="10" max="10" width="23.28515625" style="2" hidden="1" customWidth="1"/>
    <col min="11" max="16384" width="9.140625" style="2"/>
  </cols>
  <sheetData>
    <row r="2" spans="1:10">
      <c r="F2" s="19"/>
      <c r="G2" s="19"/>
    </row>
    <row r="4" spans="1:10" s="3" customFormat="1" ht="72" customHeight="1">
      <c r="A4" s="11" t="s">
        <v>0</v>
      </c>
      <c r="B4" s="10" t="s">
        <v>1</v>
      </c>
      <c r="C4" s="10" t="s">
        <v>2</v>
      </c>
      <c r="D4" s="11" t="s">
        <v>3</v>
      </c>
      <c r="E4" s="12" t="s">
        <v>48</v>
      </c>
      <c r="F4" s="17" t="s">
        <v>50</v>
      </c>
      <c r="G4" s="13" t="s">
        <v>4</v>
      </c>
      <c r="H4" s="13" t="s">
        <v>5</v>
      </c>
      <c r="I4" s="8"/>
    </row>
    <row r="5" spans="1:10" s="3" customFormat="1" ht="12.75">
      <c r="A5" s="5">
        <v>1</v>
      </c>
      <c r="B5" s="6">
        <v>2</v>
      </c>
      <c r="C5" s="6">
        <v>3</v>
      </c>
      <c r="D5" s="5">
        <v>4</v>
      </c>
      <c r="E5" s="6">
        <v>5</v>
      </c>
      <c r="F5" s="14">
        <v>6</v>
      </c>
      <c r="G5" s="6">
        <v>7</v>
      </c>
      <c r="H5" s="6">
        <v>8</v>
      </c>
      <c r="I5" s="8"/>
    </row>
    <row r="6" spans="1:10" s="18" customFormat="1" ht="78" customHeight="1">
      <c r="A6" s="9">
        <v>1</v>
      </c>
      <c r="B6" s="9" t="s">
        <v>54</v>
      </c>
      <c r="C6" s="9" t="s">
        <v>8</v>
      </c>
      <c r="D6" s="9" t="s">
        <v>6</v>
      </c>
      <c r="E6" s="20">
        <v>2</v>
      </c>
      <c r="F6" s="20">
        <v>21600</v>
      </c>
      <c r="G6" s="20">
        <f>E6*F6</f>
        <v>43200</v>
      </c>
      <c r="H6" s="9" t="s">
        <v>49</v>
      </c>
      <c r="I6" s="22"/>
      <c r="J6" s="9" t="s">
        <v>7</v>
      </c>
    </row>
    <row r="7" spans="1:10" s="18" customFormat="1" ht="76.5" customHeight="1">
      <c r="A7" s="9">
        <f t="shared" ref="A7:A31" si="0">1+A6</f>
        <v>2</v>
      </c>
      <c r="B7" s="9" t="s">
        <v>73</v>
      </c>
      <c r="C7" s="9" t="s">
        <v>31</v>
      </c>
      <c r="D7" s="9" t="s">
        <v>6</v>
      </c>
      <c r="E7" s="20">
        <v>4</v>
      </c>
      <c r="F7" s="20">
        <v>21600</v>
      </c>
      <c r="G7" s="20">
        <f t="shared" ref="G7:G30" si="1">E7*F7</f>
        <v>86400</v>
      </c>
      <c r="H7" s="9" t="s">
        <v>49</v>
      </c>
      <c r="I7" s="22"/>
      <c r="J7" s="9" t="s">
        <v>30</v>
      </c>
    </row>
    <row r="8" spans="1:10" s="4" customFormat="1" ht="76.5" customHeight="1">
      <c r="A8" s="9">
        <f t="shared" si="0"/>
        <v>3</v>
      </c>
      <c r="B8" s="9" t="s">
        <v>80</v>
      </c>
      <c r="C8" s="9" t="s">
        <v>81</v>
      </c>
      <c r="D8" s="9" t="s">
        <v>6</v>
      </c>
      <c r="E8" s="20">
        <v>4</v>
      </c>
      <c r="F8" s="20">
        <v>29000</v>
      </c>
      <c r="G8" s="20">
        <f t="shared" si="1"/>
        <v>116000</v>
      </c>
      <c r="H8" s="9" t="s">
        <v>49</v>
      </c>
      <c r="I8" s="22"/>
      <c r="J8" s="9" t="s">
        <v>82</v>
      </c>
    </row>
    <row r="9" spans="1:10" s="4" customFormat="1" ht="76.5" customHeight="1">
      <c r="A9" s="9">
        <f t="shared" si="0"/>
        <v>4</v>
      </c>
      <c r="B9" s="9" t="s">
        <v>55</v>
      </c>
      <c r="C9" s="9" t="s">
        <v>12</v>
      </c>
      <c r="D9" s="9" t="s">
        <v>6</v>
      </c>
      <c r="E9" s="20">
        <v>4</v>
      </c>
      <c r="F9" s="20">
        <v>38700</v>
      </c>
      <c r="G9" s="20">
        <f t="shared" ref="G9" si="2">E9*F9</f>
        <v>154800</v>
      </c>
      <c r="H9" s="9" t="s">
        <v>49</v>
      </c>
      <c r="I9" s="22"/>
      <c r="J9" s="9" t="s">
        <v>51</v>
      </c>
    </row>
    <row r="10" spans="1:10" s="4" customFormat="1" ht="76.5" customHeight="1">
      <c r="A10" s="9">
        <f t="shared" si="0"/>
        <v>5</v>
      </c>
      <c r="B10" s="9" t="s">
        <v>56</v>
      </c>
      <c r="C10" s="9" t="s">
        <v>14</v>
      </c>
      <c r="D10" s="9" t="s">
        <v>6</v>
      </c>
      <c r="E10" s="20">
        <v>2</v>
      </c>
      <c r="F10" s="20">
        <v>49000</v>
      </c>
      <c r="G10" s="20">
        <f t="shared" si="1"/>
        <v>98000</v>
      </c>
      <c r="H10" s="9" t="s">
        <v>49</v>
      </c>
      <c r="I10" s="22"/>
      <c r="J10" s="9" t="s">
        <v>13</v>
      </c>
    </row>
    <row r="11" spans="1:10" s="4" customFormat="1" ht="76.5" customHeight="1">
      <c r="A11" s="9">
        <f t="shared" si="0"/>
        <v>6</v>
      </c>
      <c r="B11" s="9" t="s">
        <v>57</v>
      </c>
      <c r="C11" s="9" t="s">
        <v>16</v>
      </c>
      <c r="D11" s="9" t="s">
        <v>6</v>
      </c>
      <c r="E11" s="20">
        <v>2</v>
      </c>
      <c r="F11" s="20">
        <v>47400</v>
      </c>
      <c r="G11" s="20">
        <f t="shared" si="1"/>
        <v>94800</v>
      </c>
      <c r="H11" s="9" t="s">
        <v>49</v>
      </c>
      <c r="I11" s="22"/>
      <c r="J11" s="9" t="s">
        <v>15</v>
      </c>
    </row>
    <row r="12" spans="1:10" s="4" customFormat="1" ht="76.5" customHeight="1">
      <c r="A12" s="9">
        <f t="shared" si="0"/>
        <v>7</v>
      </c>
      <c r="B12" s="9" t="s">
        <v>58</v>
      </c>
      <c r="C12" s="9" t="s">
        <v>17</v>
      </c>
      <c r="D12" s="9" t="s">
        <v>6</v>
      </c>
      <c r="E12" s="20">
        <v>2</v>
      </c>
      <c r="F12" s="20">
        <v>45000</v>
      </c>
      <c r="G12" s="20">
        <f t="shared" si="1"/>
        <v>90000</v>
      </c>
      <c r="H12" s="9" t="s">
        <v>49</v>
      </c>
      <c r="I12" s="22"/>
      <c r="J12" s="9" t="s">
        <v>52</v>
      </c>
    </row>
    <row r="13" spans="1:10" s="4" customFormat="1" ht="76.5" customHeight="1">
      <c r="A13" s="9">
        <f t="shared" si="0"/>
        <v>8</v>
      </c>
      <c r="B13" s="9" t="s">
        <v>59</v>
      </c>
      <c r="C13" s="9" t="s">
        <v>19</v>
      </c>
      <c r="D13" s="9" t="s">
        <v>6</v>
      </c>
      <c r="E13" s="20">
        <v>2</v>
      </c>
      <c r="F13" s="20">
        <v>47400</v>
      </c>
      <c r="G13" s="20">
        <f t="shared" si="1"/>
        <v>94800</v>
      </c>
      <c r="H13" s="9" t="s">
        <v>49</v>
      </c>
      <c r="I13" s="22"/>
      <c r="J13" s="9" t="s">
        <v>18</v>
      </c>
    </row>
    <row r="14" spans="1:10" s="4" customFormat="1" ht="76.5" customHeight="1">
      <c r="A14" s="9">
        <f t="shared" si="0"/>
        <v>9</v>
      </c>
      <c r="B14" s="9" t="s">
        <v>60</v>
      </c>
      <c r="C14" s="9" t="s">
        <v>21</v>
      </c>
      <c r="D14" s="9" t="s">
        <v>6</v>
      </c>
      <c r="E14" s="20">
        <v>2</v>
      </c>
      <c r="F14" s="20">
        <v>45000</v>
      </c>
      <c r="G14" s="20">
        <f t="shared" si="1"/>
        <v>90000</v>
      </c>
      <c r="H14" s="9" t="s">
        <v>49</v>
      </c>
      <c r="I14" s="22"/>
      <c r="J14" s="9" t="s">
        <v>20</v>
      </c>
    </row>
    <row r="15" spans="1:10" s="4" customFormat="1" ht="76.5" customHeight="1">
      <c r="A15" s="9">
        <f t="shared" si="0"/>
        <v>10</v>
      </c>
      <c r="B15" s="9" t="s">
        <v>61</v>
      </c>
      <c r="C15" s="9" t="s">
        <v>23</v>
      </c>
      <c r="D15" s="9" t="s">
        <v>6</v>
      </c>
      <c r="E15" s="20">
        <v>1</v>
      </c>
      <c r="F15" s="20">
        <v>47400</v>
      </c>
      <c r="G15" s="20">
        <f t="shared" si="1"/>
        <v>47400</v>
      </c>
      <c r="H15" s="9" t="s">
        <v>49</v>
      </c>
      <c r="I15" s="22"/>
      <c r="J15" s="9" t="s">
        <v>22</v>
      </c>
    </row>
    <row r="16" spans="1:10" s="4" customFormat="1" ht="76.5" customHeight="1">
      <c r="A16" s="9">
        <f t="shared" si="0"/>
        <v>11</v>
      </c>
      <c r="B16" s="9" t="s">
        <v>62</v>
      </c>
      <c r="C16" s="9" t="s">
        <v>25</v>
      </c>
      <c r="D16" s="9" t="s">
        <v>6</v>
      </c>
      <c r="E16" s="20">
        <v>1</v>
      </c>
      <c r="F16" s="20">
        <v>45000</v>
      </c>
      <c r="G16" s="20">
        <f t="shared" si="1"/>
        <v>45000</v>
      </c>
      <c r="H16" s="9" t="s">
        <v>49</v>
      </c>
      <c r="I16" s="22"/>
      <c r="J16" s="9" t="s">
        <v>24</v>
      </c>
    </row>
    <row r="17" spans="1:10" s="4" customFormat="1" ht="76.5" customHeight="1">
      <c r="A17" s="9">
        <f t="shared" si="0"/>
        <v>12</v>
      </c>
      <c r="B17" s="9" t="s">
        <v>63</v>
      </c>
      <c r="C17" s="9" t="s">
        <v>27</v>
      </c>
      <c r="D17" s="9" t="s">
        <v>6</v>
      </c>
      <c r="E17" s="20">
        <v>1</v>
      </c>
      <c r="F17" s="20">
        <v>55800</v>
      </c>
      <c r="G17" s="20">
        <f t="shared" si="1"/>
        <v>55800</v>
      </c>
      <c r="H17" s="9" t="s">
        <v>49</v>
      </c>
      <c r="I17" s="22"/>
      <c r="J17" s="9" t="s">
        <v>26</v>
      </c>
    </row>
    <row r="18" spans="1:10" s="4" customFormat="1" ht="76.5" customHeight="1">
      <c r="A18" s="9">
        <f t="shared" si="0"/>
        <v>13</v>
      </c>
      <c r="B18" s="9" t="s">
        <v>64</v>
      </c>
      <c r="C18" s="9" t="s">
        <v>29</v>
      </c>
      <c r="D18" s="9" t="s">
        <v>6</v>
      </c>
      <c r="E18" s="20">
        <v>1</v>
      </c>
      <c r="F18" s="20">
        <v>58600</v>
      </c>
      <c r="G18" s="20">
        <f t="shared" si="1"/>
        <v>58600</v>
      </c>
      <c r="H18" s="9" t="s">
        <v>49</v>
      </c>
      <c r="I18" s="22"/>
      <c r="J18" s="9" t="s">
        <v>28</v>
      </c>
    </row>
    <row r="19" spans="1:10" s="4" customFormat="1" ht="76.5" customHeight="1">
      <c r="A19" s="9">
        <f t="shared" si="0"/>
        <v>14</v>
      </c>
      <c r="B19" s="9" t="s">
        <v>65</v>
      </c>
      <c r="C19" s="9" t="s">
        <v>10</v>
      </c>
      <c r="D19" s="9" t="s">
        <v>6</v>
      </c>
      <c r="E19" s="20">
        <v>2</v>
      </c>
      <c r="F19" s="20">
        <v>31800</v>
      </c>
      <c r="G19" s="20">
        <f t="shared" si="1"/>
        <v>63600</v>
      </c>
      <c r="H19" s="9" t="s">
        <v>49</v>
      </c>
      <c r="I19" s="22"/>
      <c r="J19" s="9" t="s">
        <v>9</v>
      </c>
    </row>
    <row r="20" spans="1:10" s="4" customFormat="1" ht="76.5" customHeight="1">
      <c r="A20" s="9">
        <f t="shared" si="0"/>
        <v>15</v>
      </c>
      <c r="B20" s="9" t="s">
        <v>66</v>
      </c>
      <c r="C20" s="9" t="s">
        <v>33</v>
      </c>
      <c r="D20" s="9" t="s">
        <v>6</v>
      </c>
      <c r="E20" s="20">
        <v>2</v>
      </c>
      <c r="F20" s="20">
        <v>38400</v>
      </c>
      <c r="G20" s="20">
        <f t="shared" si="1"/>
        <v>76800</v>
      </c>
      <c r="H20" s="9" t="s">
        <v>49</v>
      </c>
      <c r="I20" s="22"/>
      <c r="J20" s="9" t="s">
        <v>32</v>
      </c>
    </row>
    <row r="21" spans="1:10" s="4" customFormat="1" ht="78" customHeight="1">
      <c r="A21" s="9">
        <f t="shared" si="0"/>
        <v>16</v>
      </c>
      <c r="B21" s="9" t="s">
        <v>84</v>
      </c>
      <c r="C21" s="9" t="s">
        <v>11</v>
      </c>
      <c r="D21" s="9" t="s">
        <v>6</v>
      </c>
      <c r="E21" s="20">
        <v>2</v>
      </c>
      <c r="F21" s="20">
        <v>23800</v>
      </c>
      <c r="G21" s="20">
        <f t="shared" ref="G21" si="3">E21*F21</f>
        <v>47600</v>
      </c>
      <c r="H21" s="9" t="s">
        <v>49</v>
      </c>
      <c r="I21" s="22"/>
      <c r="J21" s="9" t="s">
        <v>83</v>
      </c>
    </row>
    <row r="22" spans="1:10" s="4" customFormat="1" ht="76.5" customHeight="1">
      <c r="A22" s="9">
        <f t="shared" si="0"/>
        <v>17</v>
      </c>
      <c r="B22" s="9" t="s">
        <v>67</v>
      </c>
      <c r="C22" s="9" t="s">
        <v>34</v>
      </c>
      <c r="D22" s="9" t="s">
        <v>6</v>
      </c>
      <c r="E22" s="20">
        <v>1</v>
      </c>
      <c r="F22" s="20">
        <v>187600</v>
      </c>
      <c r="G22" s="20">
        <f t="shared" si="1"/>
        <v>187600</v>
      </c>
      <c r="H22" s="9" t="s">
        <v>49</v>
      </c>
      <c r="I22" s="22"/>
      <c r="J22" s="9" t="s">
        <v>53</v>
      </c>
    </row>
    <row r="23" spans="1:10" s="4" customFormat="1" ht="76.5" customHeight="1">
      <c r="A23" s="9">
        <f t="shared" si="0"/>
        <v>18</v>
      </c>
      <c r="B23" s="9" t="s">
        <v>68</v>
      </c>
      <c r="C23" s="9" t="s">
        <v>36</v>
      </c>
      <c r="D23" s="9" t="s">
        <v>6</v>
      </c>
      <c r="E23" s="20">
        <v>2</v>
      </c>
      <c r="F23" s="20">
        <v>148000</v>
      </c>
      <c r="G23" s="20">
        <f t="shared" si="1"/>
        <v>296000</v>
      </c>
      <c r="H23" s="9" t="s">
        <v>49</v>
      </c>
      <c r="I23" s="22"/>
      <c r="J23" s="9" t="s">
        <v>35</v>
      </c>
    </row>
    <row r="24" spans="1:10" s="4" customFormat="1" ht="82.5" customHeight="1">
      <c r="A24" s="9">
        <f t="shared" si="0"/>
        <v>19</v>
      </c>
      <c r="B24" s="9" t="s">
        <v>69</v>
      </c>
      <c r="C24" s="9" t="s">
        <v>38</v>
      </c>
      <c r="D24" s="9" t="s">
        <v>6</v>
      </c>
      <c r="E24" s="20">
        <v>3</v>
      </c>
      <c r="F24" s="20">
        <v>99450</v>
      </c>
      <c r="G24" s="20">
        <f t="shared" si="1"/>
        <v>298350</v>
      </c>
      <c r="H24" s="9" t="s">
        <v>49</v>
      </c>
      <c r="I24" s="22"/>
      <c r="J24" s="9" t="s">
        <v>37</v>
      </c>
    </row>
    <row r="25" spans="1:10" s="4" customFormat="1" ht="76.5" customHeight="1">
      <c r="A25" s="9">
        <f t="shared" si="0"/>
        <v>20</v>
      </c>
      <c r="B25" s="9" t="s">
        <v>70</v>
      </c>
      <c r="C25" s="9" t="s">
        <v>40</v>
      </c>
      <c r="D25" s="9" t="s">
        <v>6</v>
      </c>
      <c r="E25" s="20">
        <v>4</v>
      </c>
      <c r="F25" s="20">
        <v>98368</v>
      </c>
      <c r="G25" s="20">
        <f t="shared" si="1"/>
        <v>393472</v>
      </c>
      <c r="H25" s="9" t="s">
        <v>49</v>
      </c>
      <c r="I25" s="22"/>
      <c r="J25" s="9" t="s">
        <v>39</v>
      </c>
    </row>
    <row r="26" spans="1:10" s="4" customFormat="1" ht="115.5" customHeight="1">
      <c r="A26" s="9">
        <f t="shared" si="0"/>
        <v>21</v>
      </c>
      <c r="B26" s="9" t="s">
        <v>71</v>
      </c>
      <c r="C26" s="9" t="s">
        <v>42</v>
      </c>
      <c r="D26" s="9" t="s">
        <v>6</v>
      </c>
      <c r="E26" s="20">
        <v>8</v>
      </c>
      <c r="F26" s="20">
        <v>436150</v>
      </c>
      <c r="G26" s="20">
        <f t="shared" si="1"/>
        <v>3489200</v>
      </c>
      <c r="H26" s="9" t="s">
        <v>49</v>
      </c>
      <c r="I26" s="22"/>
      <c r="J26" s="9" t="s">
        <v>41</v>
      </c>
    </row>
    <row r="27" spans="1:10" s="4" customFormat="1" ht="76.5" customHeight="1">
      <c r="A27" s="9">
        <f t="shared" si="0"/>
        <v>22</v>
      </c>
      <c r="B27" s="9" t="s">
        <v>72</v>
      </c>
      <c r="C27" s="9" t="s">
        <v>44</v>
      </c>
      <c r="D27" s="9" t="s">
        <v>6</v>
      </c>
      <c r="E27" s="20">
        <v>4</v>
      </c>
      <c r="F27" s="20">
        <v>208730</v>
      </c>
      <c r="G27" s="20">
        <f t="shared" si="1"/>
        <v>834920</v>
      </c>
      <c r="H27" s="9" t="s">
        <v>49</v>
      </c>
      <c r="I27" s="22"/>
      <c r="J27" s="9" t="s">
        <v>43</v>
      </c>
    </row>
    <row r="28" spans="1:10" s="4" customFormat="1" ht="76.5" customHeight="1">
      <c r="A28" s="9">
        <f t="shared" si="0"/>
        <v>23</v>
      </c>
      <c r="B28" s="9" t="s">
        <v>74</v>
      </c>
      <c r="C28" s="9" t="s">
        <v>46</v>
      </c>
      <c r="D28" s="9" t="s">
        <v>6</v>
      </c>
      <c r="E28" s="20">
        <v>1</v>
      </c>
      <c r="F28" s="20">
        <v>29500</v>
      </c>
      <c r="G28" s="20">
        <f t="shared" si="1"/>
        <v>29500</v>
      </c>
      <c r="H28" s="9" t="s">
        <v>49</v>
      </c>
      <c r="I28" s="22"/>
      <c r="J28" s="9" t="s">
        <v>75</v>
      </c>
    </row>
    <row r="29" spans="1:10" s="4" customFormat="1" ht="76.5" customHeight="1">
      <c r="A29" s="9">
        <f t="shared" si="0"/>
        <v>24</v>
      </c>
      <c r="B29" s="9" t="s">
        <v>76</v>
      </c>
      <c r="C29" s="9" t="s">
        <v>47</v>
      </c>
      <c r="D29" s="9" t="s">
        <v>6</v>
      </c>
      <c r="E29" s="20">
        <v>1</v>
      </c>
      <c r="F29" s="20">
        <v>29500</v>
      </c>
      <c r="G29" s="20">
        <f t="shared" si="1"/>
        <v>29500</v>
      </c>
      <c r="H29" s="9" t="s">
        <v>49</v>
      </c>
      <c r="I29" s="22"/>
      <c r="J29" s="9" t="s">
        <v>77</v>
      </c>
    </row>
    <row r="30" spans="1:10" s="4" customFormat="1" ht="76.5" customHeight="1">
      <c r="A30" s="9">
        <f t="shared" si="0"/>
        <v>25</v>
      </c>
      <c r="B30" s="9" t="s">
        <v>78</v>
      </c>
      <c r="C30" s="9" t="s">
        <v>45</v>
      </c>
      <c r="D30" s="9" t="s">
        <v>6</v>
      </c>
      <c r="E30" s="20">
        <v>4</v>
      </c>
      <c r="F30" s="20">
        <v>29500</v>
      </c>
      <c r="G30" s="20">
        <f t="shared" si="1"/>
        <v>118000</v>
      </c>
      <c r="H30" s="9" t="s">
        <v>49</v>
      </c>
      <c r="I30" s="22"/>
      <c r="J30" s="9" t="s">
        <v>79</v>
      </c>
    </row>
    <row r="31" spans="1:10" ht="76.5" customHeight="1">
      <c r="A31" s="9">
        <f t="shared" si="0"/>
        <v>26</v>
      </c>
      <c r="B31" s="9" t="s">
        <v>85</v>
      </c>
      <c r="C31" s="9" t="s">
        <v>8</v>
      </c>
      <c r="D31" s="9" t="s">
        <v>6</v>
      </c>
      <c r="E31" s="23">
        <v>4</v>
      </c>
      <c r="F31" s="21">
        <v>38400</v>
      </c>
      <c r="G31" s="23">
        <f>E31*F31</f>
        <v>153600</v>
      </c>
      <c r="H31" s="9" t="s">
        <v>49</v>
      </c>
      <c r="I31" s="24"/>
      <c r="J31" s="9" t="s">
        <v>7</v>
      </c>
    </row>
    <row r="1048294" spans="7:7">
      <c r="G1048294" s="16">
        <f>SUM(G1:G1048293)</f>
        <v>7092949</v>
      </c>
    </row>
  </sheetData>
  <mergeCells count="1">
    <mergeCell ref="F2:G2"/>
  </mergeCells>
  <pageMargins left="0.2" right="0.22" top="0.45" bottom="0.25" header="0.31496062992125984" footer="0.31496062992125984"/>
  <pageSetup paperSize="9" orientation="landscape"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Лист2</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user1</cp:lastModifiedBy>
  <cp:lastPrinted>2018-02-19T04:40:06Z</cp:lastPrinted>
  <dcterms:created xsi:type="dcterms:W3CDTF">2015-05-13T10:59:41Z</dcterms:created>
  <dcterms:modified xsi:type="dcterms:W3CDTF">2020-01-13T10:14:16Z</dcterms:modified>
</cp:coreProperties>
</file>