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120" yWindow="30" windowWidth="15600" windowHeight="9990"/>
  </bookViews>
  <sheets>
    <sheet name="прил1" sheetId="4" r:id="rId1"/>
  </sheets>
  <calcPr calcId="124519" calcOnSave="0"/>
</workbook>
</file>

<file path=xl/calcChain.xml><?xml version="1.0" encoding="utf-8"?>
<calcChain xmlns="http://schemas.openxmlformats.org/spreadsheetml/2006/main">
  <c r="G7" i="4"/>
  <c r="G8"/>
  <c r="G9"/>
  <c r="G10"/>
  <c r="G11"/>
  <c r="G12"/>
  <c r="G13"/>
  <c r="G14"/>
  <c r="G15"/>
  <c r="G16"/>
  <c r="G17"/>
  <c r="G18"/>
  <c r="G19"/>
  <c r="G20"/>
  <c r="G21"/>
  <c r="G22"/>
  <c r="G23"/>
  <c r="G24"/>
  <c r="G25"/>
  <c r="G26"/>
  <c r="G27"/>
  <c r="G28"/>
  <c r="G29"/>
  <c r="G30"/>
  <c r="G31"/>
  <c r="G32"/>
  <c r="G33"/>
  <c r="G34"/>
  <c r="A9"/>
  <c r="A10" s="1"/>
  <c r="A11" s="1"/>
  <c r="A12" s="1"/>
  <c r="A13" s="1"/>
  <c r="A14" s="1"/>
  <c r="A15" s="1"/>
  <c r="A16" s="1"/>
  <c r="A17" s="1"/>
  <c r="A18" s="1"/>
  <c r="A19" s="1"/>
  <c r="A20" s="1"/>
  <c r="A21" s="1"/>
  <c r="A22" s="1"/>
  <c r="A23" s="1"/>
  <c r="A24" s="1"/>
  <c r="A25" s="1"/>
  <c r="A26" s="1"/>
  <c r="A27" s="1"/>
  <c r="A28" s="1"/>
  <c r="A29" s="1"/>
  <c r="A30" s="1"/>
  <c r="A31" s="1"/>
  <c r="A32" s="1"/>
  <c r="A33" s="1"/>
  <c r="A34" s="1"/>
  <c r="A7"/>
  <c r="G6"/>
  <c r="G1048365" l="1"/>
</calcChain>
</file>

<file path=xl/sharedStrings.xml><?xml version="1.0" encoding="utf-8"?>
<sst xmlns="http://schemas.openxmlformats.org/spreadsheetml/2006/main" count="124" uniqueCount="62">
  <si>
    <t>№ лота</t>
  </si>
  <si>
    <t xml:space="preserve">    Международное непатентованное название   изделий медицинского назначения</t>
  </si>
  <si>
    <t>Краткая техническая спецификация, форма выпуска, дозировка*</t>
  </si>
  <si>
    <t>Единица измерения</t>
  </si>
  <si>
    <t>Сумма, тенге</t>
  </si>
  <si>
    <t>Срок и место поставки</t>
  </si>
  <si>
    <t>наб</t>
  </si>
  <si>
    <t xml:space="preserve">«Сэндвич »- вариантИФА, двухстадийный. Представляет собой набор, основой которого являются   выявление IgG и М к вирусному гепатиту «С»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5 лунок используют для постановки контролей. Набор Набор содержит все необходимые для проведения  анализа реагенты кроме дистиллированной воды. Дополнительно комплектуется:
- ванночками для реагентов -2 шт
- наконечниками для пипетки -16 шт. 
- пленками для заклеивания планшета -2 шт.
Чувствительность и специфичность к  антителам вируса гепатита «С»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</si>
  <si>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одностадийный. Представляет собой набор основой которого является способность подтверждения наличия  поверхностного антигена вируса гепатита «В»  за счет их одновременного взаимодействия с рекомбинантными антигенами, иммобилизованными на поверхности лунок планшета и входящими в состав  конъюгата. Один набор рассчитан на проведения 48 анализов, включая контроли. Возможны 6 независимых  постановок ИФА по 8 анализов, включая контрольные. Набор дополнительно комплектуется:
- ванночками для реагентов -2 шт
- наконечниками для пипетки -16 шт. 
- пленками для заклеивания планшета -2 шт.
Чувствительность  к антигену вируса гепатита «В»-100%, специфичность - 100%.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</si>
  <si>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одностадийный. Представляет собой набор основой которого является выявление суммарных антител к Treponemapallidum в сыворотке или плазме крови человека   за счет их одновременного взаимодействия с рекомбинантными антигенами, иммобилизованными на поверхности лунок планшета и входящими в состав в конъюгата. Один набор рассчитан на проведения 96 анализов, включая контроли. Возможны 12 независимых  постановок ИФА, при каждой из которых  3 лунки используют для постановки контролей. Набор дополнительно комплектуется:
- ванночками для реагентов -2 шт
- наконечниками для пипетки -16 шт. 
- пленками для заклеивания планшета -2 шт.
Чувствительность  -100%, специфичность - 100%.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</si>
  <si>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двухстадийный. Представляет собой набор, основой которого являются   выявление  видоспецифическихIgG к C.trachomatis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3 лунки используют для постановки контролей. Набор содержит все необходимые для проведения  анализа реагенты кроме дистиллированной воды. Дополнительно комплектуется:
- ванночками для реагентов -2 шт
- наконечниками для пипетки -16 шт. 
- пленками для заклеивания планшета -2 шт.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</si>
  <si>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двухстадийный. Представляет собой набор, основой которого является  выявление  IgG к грибам рода ,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Дополнительно комплектуется:
- ванночками для реагентов -2 шт
- наконечниками для пипетки -16 шт. 
- пленками для заклеивания планшета -2 шт.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</si>
  <si>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двухстадийный. Представляет собой набор, основой которого является   выявление IgМ к вирусу простого герпеса1и2типов,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Дополнительно комплектуется:
- ванночками для реагентов -2 шт
- наконечниками для пипетки -16 шт. 
- пленками для заклеивания планшета -2 шт.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</si>
  <si>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двухстадийный. Представляет собой набор, основой которого является   выявление IgG вирусу простого герпеса1и2типов ,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Дополнительно комплектуется:
- ванночками для реагентов -2 шт
- наконечниками для пипетки -16 шт. 
- пленками для заклеивания планшета -2 шт.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</si>
  <si>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двухстадийный. Представляет собой набор, основой которого является   выявление  IgМ к ЦМВ ,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Дополнительно комплектуется:
- ванночками для реагентов -2 шт
- наконечниками для пипетки -16 шт. 
- пленками для заклеивания планшета -2 шт.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</si>
  <si>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двухстадийный. Представляет собой набор, основой которого является  выявление  IgG к ЦМВ,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Дополнительно комплектуется:
- ванночками для реагентов -2 шт
- наконечниками для пипетки -16 шт. 
- пленками для заклеивания планшета -2 шт.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</si>
  <si>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двухстадийный. Представляет собой набор, основой которого является  выявление  IgМ к Toxoplasmagondii ,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4лунки  используют для  постановки контролей. Набор содержит все необходимые для проведения  анализа реагенты кроме дистиллированной воды. Дополнительно комплектуется:
- ванночками для реагентов -2 шт
- наконечниками для пипетки -16 шт. 
- пленками для заклеивания планшета -2 шт.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</si>
  <si>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двухстадийный. Представляет собой набор, основой которого является выявление  IgG к Toxoplasmagondii ,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3лунки  используют для  постановки  контролей. Набор содержит все необходимые для проведения  анализа реагенты кроме дистиллированной воды. Дополнительно комплектуется:
- ванночками для реагентов -2 шт
- наконечниками для пипетки -16 шт. 
- пленками для заклеивания планшета -2 шт.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</si>
  <si>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двухстадийный. Представляет собой набор, основой которого является  выявление  IgG к ранним антигенам ЕА ВЭБ ,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Дополнительно комплектуется:
- ванночками для реагентов -2 шт
- наконечниками для пипетки -16 шт. 
- пленками для заклеивания планшета -2 шт.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</si>
  <si>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двухстадийный. Представляет собой набор, основой которого является  выявление  IgМ к капсидному антигенуVCA ВЭБ ,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Дополнительно комплектуется:
- ванночками для реагентов -2 шт
- наконечниками для пипетки -16 шт. 
- пленками для заклеивания планшета -2 шт.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</si>
  <si>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одностадийный. Представляет собой набор основой которого является способность выявлять в сыворотке или плазме крови человека   поверхностного антигена вируса гепатита «В»  за счет их одновременного взаимодействия с рекомбинантными антигенами, иммобилизованными на поверхности лунок планшета и входящими в состав в конъюгата. Один набор рассчитан на проведения 96 анализов, включая контроли. Возможны 12 независимых  постановок ИФА, при каждой из которых  5 лунок используют для постановки контролей. Набор дополнительно комплектуется:
- ванночками для реагентов -2 шт
- наконечниками для пипетки -16 шт. 
- пленками для заклеивания планшета -2 шт.
Чувствительность  к антигену вируса гепатита «В»-100%, специфичность - 100%.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</si>
  <si>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двухстадийный. Представляет собой набор, основой которого являются   выявление IgGиМ к структурным (core) и неструктурным (NS) белкам вируса гепатита «С» в сыворотке (плазме) крови человека методом ИФА,с целью подтверждения положительных результатов ИФА,полученных при скрининге.  Набор содержит все необходимые для проведения  анализа реагенты кроме дистиллированной воды. Дополнительно комплектуется:
- ванночками для реагентов -2 шт
- наконечниками для пипетки -16 шт. 
- пленками для заклеивания планшета -2 шт.
Чувствительность и специфичность к  антителам вируса гепатита «С»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</si>
  <si>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двухстадийный. Представляет собой набор, основой которого является  выевлениеАГ/АТ к ВИЧ1,2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</si>
  <si>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одностадийный. Представляет собой набор основой которого является выявление антител класса Gи MкUreaplasmaurealyticum методом непрямого ИФА на твердофазном носителе.  Один набор рассчитан на проведения 48 анализов, включая контроли. Возможны 6 независимых  постановок ИФА по 8 анализов, включая контрольные. Набор дополнительно комплектуется:
- ванночками для реагентов -2 шт
- наконечниками для пипетки -16 шт. 
- пленками для заклеивания планшета -2 шт.
Чувствительность  к антигену вируса гепатита «В»-100%, специфичность - 100%.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</si>
  <si>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одностадийный. Представляет собой набор основой которого является выявление антител класса Gи M к Trichomonasvaginalis методом непрямого ИФА на твердофазном носителе. Один набор рассчитан на проведения 48 анализов, включая контроли. Возможны 6 независимых  постановок ИФА по 8 анализов, включая контрольные. Набор дополнительно комплектуется:
- ванночками для реагентов -2 шт
- наконечниками для пипетки -16 шт. 
- пленками для заклеивания планшета -2 шт.
Чувствительность  к антигену вируса гепатита «В»-100%, специфичность - 100%.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</si>
  <si>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одностадийный. Представляет собой набор основой которого является выявление антител класса Gи M к Gardnerellavaginalisметодом непрямого ИФА на твердофазном носителе. Один набор рассчитан на проведения 48 анализов, включая контроли. Возможны 6 независимых  постановок ИФА по 8 анализов, включая контрольные. Набор дополнительно комплектуется:
- ванночками для реагентов -2 шт
- наконечниками для пипетки -16 шт. 
- пленками для заклеивания планшета -2 шт.
Чувствительность  к антигену вируса гепатита «В»-100%, специфичность - 100%.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</si>
  <si>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двухстадийный. Представляет собой набор, основой которого является  выевление  антител к вирусному гепатиту С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</si>
  <si>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двухстадийный. Представляет собой набор, основой которого является  выевление суммарных антител к ВИЧ1,2,0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</si>
  <si>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двухстадийный. Представляет собой набор, основой которого является  выевление суммарных антител к Treponemapallidum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</si>
  <si>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Диагностический набор, состоит из 50 спаренных  наборов реагентов, содержащих смесь моноклональных антител, конъюгированных с двумя флюорохромами и определенного количества  флюорохром-интегрированных полистироловых шариков. Первая пробирка в каждой паре содержит CD4 и CD3 антитела, в то время как вторая содержит CD8 и CD3. Комплект также содержит два пузырька формальдегидного фиксатора (фиксирующего раствора), достаточного для приготовления  50 пар пробирок. На 50 определений
Расходные материалы для прибора FACSСount
Диагностический набор, состоит из 50 спаренных  наборов реагентов, содержащих смесь моноклональных антител, конъюгированных с двумя флюорохромами и определенного количества  флюорохром-интегрированных полистироловых шариков. Первая пробирка в каждой паре содержит CD4 и CD3 антитела, в то время как вторая содержит CD8 и CD3. Комплект также содержит два пузырька формальдегидного фиксатора (фиксирующего раствора), достаточного для приготовления  50 пар пробирок. На 50 определений
Расходные материалы для прибора FACSСount
</t>
  </si>
  <si>
    <t>Контрольный набор - состоит из парных наборов (2 µm) полистироловых шариков с интегрированным флюорохромом, аналогичных четырем уровням индекса лимфоцитов: 1) нулевому, 2) низкому - 50 шариков/µL, 3) среднему - 250 шариков/µL  и высокому - 1000 шариков/µL. Контрольный набор рассчитан на 25  определений.</t>
  </si>
  <si>
    <t>Кол-во</t>
  </si>
  <si>
    <t xml:space="preserve"> Коммунальное государственное казенное предприятие «Кызылординский областной центр по профилактике и борьбе со СПИДом» УЗКО, г.Кызылорда, ул.Шукурова 52А. Согласно заявке заказчика. </t>
  </si>
  <si>
    <t>Цена за ед., тенге</t>
  </si>
  <si>
    <t>Тест система для выявления IgGиM к вирусному гепатиту "С"</t>
  </si>
  <si>
    <t>Тест система для выявления видеоспецифических IgG к trachomatis</t>
  </si>
  <si>
    <t>Тест система для выявления IgG к грибам рода Candida</t>
  </si>
  <si>
    <t>Тест система для выявления IgM к вирусу простого герпеса 1 и 2 типов</t>
  </si>
  <si>
    <t>Тест система для выявления IgG к вирусу простого герпеса 1 и 2 типов</t>
  </si>
  <si>
    <t>Тест система для выявления IgM к ЦМВ</t>
  </si>
  <si>
    <t>Тест система для выявления IgG к ЦМВ</t>
  </si>
  <si>
    <t>Тест система для выявления IgM к Toxoplasma gondii</t>
  </si>
  <si>
    <t>Тест система для выявления IgG к Toxoplasma gondii</t>
  </si>
  <si>
    <t>Тест система для выявления Igg к ранним антигенам ЕА ВЭБ</t>
  </si>
  <si>
    <t>Тест система для выявления IgM к капсидному антигену  VCA ВЭБ</t>
  </si>
  <si>
    <t>Тест система для определения ВГС для ДЭН</t>
  </si>
  <si>
    <t>Тест система для определения сифилис для ДЭН</t>
  </si>
  <si>
    <t>Тест система для иммуноферментного выявления и подтверждения наличия поверхностного антигена вируса гепатита "В"</t>
  </si>
  <si>
    <t>Тест система для выявления IgGиM к структурным и неструктурным белкам вируса гепатита "С"</t>
  </si>
  <si>
    <t>Тест система для выявления АГ/АТ к ВИЧ 1,2</t>
  </si>
  <si>
    <t>Тест система для выявления антител класса G и M</t>
  </si>
  <si>
    <t>Тест система для выявления антител класса G и M гарднереллам</t>
  </si>
  <si>
    <t>Тест система для выявления антител к вирусному гепатиту "С"</t>
  </si>
  <si>
    <t>Тест система для выявления суммарных антител к ВИЧ 1,2,0</t>
  </si>
  <si>
    <t>Тест система для выявления суммарных антител к Treponema pallidum</t>
  </si>
  <si>
    <t xml:space="preserve">Диагностический набор реагентов для определения CD3+, CD4+ CD8+ клеток для цитометра закрытого типа BD FACSСount, 340167 Набор реагентов ФаксКаунт (50 тестов) из комплекта  Проточный цитофлуориметр BD FACSCount +2 +8 С BD FACSCount Reagent Kit 
</t>
  </si>
  <si>
    <t xml:space="preserve">Контрольный набор на 25 тестов для цитометра закрытого типа BD FACSСount, 34066 Контрольный набор ФаксКаунт (25 тестов) из комплекта  Проточный цитофлуориметр BD FACSCount +2 +8 С BD FACSCount Control Kit </t>
  </si>
  <si>
    <t>Тест система иммуноферментная для определения антител к ВИЧ 1 типа, 2 типа, группы 0 и антиген ВИЧ р24 в сыворотке или плазме крови человека (96 определений) для ДЭН</t>
  </si>
  <si>
    <t>Тест система для определения антител к Treponema pallidum в сыворотке или плазме крови человека (96 определений) для ДЭН</t>
  </si>
  <si>
    <t>Тест система для определения антител к гепатиту "С" в сыворотке или плазме крови человека (96 определений) для ДЭН</t>
  </si>
  <si>
    <t>Тест система для выявления поверхностного антигена вируса гепатита "В"</t>
  </si>
  <si>
    <t>Тест система для выявления АГ/АТ к ВИЧ 1,2 для ДЭН</t>
  </si>
</sst>
</file>

<file path=xl/styles.xml><?xml version="1.0" encoding="utf-8"?>
<styleSheet xmlns="http://schemas.openxmlformats.org/spreadsheetml/2006/main">
  <fonts count="10">
    <font>
      <sz val="11"/>
      <color theme="1"/>
      <name val="Calibri"/>
      <family val="2"/>
      <scheme val="minor"/>
    </font>
    <font>
      <sz val="9"/>
      <name val="Times New Roman"/>
      <family val="1"/>
      <charset val="204"/>
    </font>
    <font>
      <b/>
      <sz val="9"/>
      <name val="Times New Roman"/>
      <family val="1"/>
      <charset val="204"/>
    </font>
    <font>
      <sz val="10"/>
      <name val="Arial"/>
      <family val="2"/>
      <charset val="204"/>
    </font>
    <font>
      <sz val="10"/>
      <name val="Times New Roman"/>
      <family val="1"/>
      <charset val="204"/>
    </font>
    <font>
      <b/>
      <sz val="10"/>
      <name val="Times New Roman"/>
      <family val="1"/>
      <charset val="204"/>
    </font>
    <font>
      <sz val="10"/>
      <color rgb="FFFF0000"/>
      <name val="Times New Roman"/>
      <family val="1"/>
      <charset val="204"/>
    </font>
    <font>
      <b/>
      <sz val="10"/>
      <color theme="1"/>
      <name val="Times New Roman"/>
      <family val="1"/>
      <charset val="204"/>
    </font>
    <font>
      <sz val="10"/>
      <color theme="1"/>
      <name val="Times New Roman"/>
      <family val="1"/>
      <charset val="204"/>
    </font>
    <font>
      <sz val="9"/>
      <color theme="1"/>
      <name val="Times New Roman"/>
      <family val="1"/>
      <charset val="204"/>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0" borderId="0"/>
  </cellStyleXfs>
  <cellXfs count="35">
    <xf numFmtId="0" fontId="0" fillId="0" borderId="0" xfId="0"/>
    <xf numFmtId="0" fontId="1" fillId="0" borderId="0" xfId="0" applyFont="1" applyAlignment="1">
      <alignment horizontal="center" vertical="center"/>
    </xf>
    <xf numFmtId="0" fontId="1" fillId="0" borderId="0" xfId="0" applyFont="1" applyAlignment="1">
      <alignment horizontal="left" vertical="center"/>
    </xf>
    <xf numFmtId="0" fontId="2" fillId="0" borderId="0" xfId="0" applyFont="1" applyFill="1" applyAlignment="1">
      <alignment horizontal="center" vertical="center" wrapText="1"/>
    </xf>
    <xf numFmtId="0" fontId="4" fillId="0" borderId="0" xfId="0" applyFont="1" applyFill="1" applyAlignment="1">
      <alignment vertical="top" wrapText="1"/>
    </xf>
    <xf numFmtId="0" fontId="5" fillId="0" borderId="1" xfId="0" applyNumberFormat="1" applyFont="1" applyFill="1" applyBorder="1" applyAlignment="1">
      <alignment vertical="center" wrapText="1"/>
    </xf>
    <xf numFmtId="0" fontId="5" fillId="0" borderId="1" xfId="1" applyNumberFormat="1" applyFont="1" applyFill="1" applyBorder="1" applyAlignment="1" applyProtection="1">
      <alignment vertical="center" wrapText="1" shrinkToFit="1"/>
      <protection locked="0"/>
    </xf>
    <xf numFmtId="0" fontId="4" fillId="0" borderId="1" xfId="0" applyFont="1" applyFill="1" applyBorder="1" applyAlignment="1">
      <alignment vertical="center" wrapText="1"/>
    </xf>
    <xf numFmtId="4" fontId="4" fillId="0" borderId="1" xfId="0" applyNumberFormat="1" applyFont="1" applyFill="1" applyBorder="1" applyAlignment="1">
      <alignment vertical="center" wrapText="1"/>
    </xf>
    <xf numFmtId="0" fontId="1" fillId="0" borderId="0" xfId="0" applyFont="1" applyBorder="1" applyAlignment="1">
      <alignment horizontal="left" vertical="center"/>
    </xf>
    <xf numFmtId="0" fontId="5" fillId="0" borderId="0" xfId="0" applyFont="1" applyFill="1" applyBorder="1" applyAlignment="1">
      <alignment vertical="center" wrapText="1"/>
    </xf>
    <xf numFmtId="0" fontId="4" fillId="0" borderId="0" xfId="0" applyFont="1" applyFill="1" applyBorder="1" applyAlignment="1">
      <alignment vertical="center" wrapText="1"/>
    </xf>
    <xf numFmtId="0" fontId="4" fillId="2" borderId="1" xfId="0" applyFont="1" applyFill="1" applyBorder="1" applyAlignment="1">
      <alignment vertical="center" wrapText="1"/>
    </xf>
    <xf numFmtId="4" fontId="4" fillId="2" borderId="1" xfId="0" applyNumberFormat="1" applyFont="1" applyFill="1" applyBorder="1" applyAlignment="1">
      <alignment vertical="center" wrapText="1"/>
    </xf>
    <xf numFmtId="0" fontId="5" fillId="0" borderId="1" xfId="1" applyFont="1" applyFill="1" applyBorder="1" applyAlignment="1" applyProtection="1">
      <alignment horizontal="center" vertical="center" wrapText="1" shrinkToFit="1"/>
      <protection locked="0"/>
    </xf>
    <xf numFmtId="0" fontId="5" fillId="0" borderId="1" xfId="0" applyFont="1" applyFill="1" applyBorder="1" applyAlignment="1">
      <alignment horizontal="center" vertical="center" wrapText="1"/>
    </xf>
    <xf numFmtId="4" fontId="5" fillId="0" borderId="1" xfId="0" applyNumberFormat="1" applyFont="1" applyFill="1" applyBorder="1" applyAlignment="1">
      <alignment horizontal="center" vertical="center" wrapText="1"/>
    </xf>
    <xf numFmtId="3" fontId="5" fillId="0" borderId="1" xfId="0" applyNumberFormat="1" applyFont="1" applyFill="1" applyBorder="1" applyAlignment="1">
      <alignment horizontal="center" vertical="center" wrapText="1"/>
    </xf>
    <xf numFmtId="0" fontId="5" fillId="2" borderId="1" xfId="0" applyNumberFormat="1" applyFont="1" applyFill="1" applyBorder="1" applyAlignment="1">
      <alignment vertical="center" wrapText="1"/>
    </xf>
    <xf numFmtId="0" fontId="1" fillId="2" borderId="0" xfId="0" applyNumberFormat="1" applyFont="1" applyFill="1" applyAlignment="1">
      <alignment horizontal="center" vertical="center"/>
    </xf>
    <xf numFmtId="0" fontId="1" fillId="0" borderId="0" xfId="0" applyFont="1" applyAlignment="1">
      <alignment horizontal="right" vertical="center"/>
    </xf>
    <xf numFmtId="0" fontId="5" fillId="2" borderId="1" xfId="0" applyNumberFormat="1" applyFont="1" applyFill="1" applyBorder="1" applyAlignment="1">
      <alignment horizontal="center" vertical="center" wrapText="1"/>
    </xf>
    <xf numFmtId="0" fontId="1" fillId="0" borderId="1" xfId="0" applyFont="1" applyBorder="1" applyAlignment="1">
      <alignment horizontal="right" vertical="center"/>
    </xf>
    <xf numFmtId="0" fontId="1" fillId="2" borderId="1" xfId="0" applyNumberFormat="1" applyFont="1" applyFill="1" applyBorder="1" applyAlignment="1">
      <alignment horizontal="center" vertical="center"/>
    </xf>
    <xf numFmtId="0" fontId="6" fillId="0" borderId="1" xfId="0" applyFont="1" applyFill="1" applyBorder="1" applyAlignment="1">
      <alignment vertical="center" wrapText="1"/>
    </xf>
    <xf numFmtId="0" fontId="6" fillId="0" borderId="0" xfId="0" applyFont="1" applyFill="1" applyBorder="1" applyAlignment="1">
      <alignment vertical="center" wrapText="1"/>
    </xf>
    <xf numFmtId="0" fontId="6" fillId="0" borderId="0" xfId="0" applyFont="1" applyFill="1" applyAlignment="1">
      <alignment vertical="top" wrapText="1"/>
    </xf>
    <xf numFmtId="0" fontId="1" fillId="0" borderId="0" xfId="0" applyFont="1" applyAlignment="1">
      <alignment horizontal="right" vertical="center"/>
    </xf>
    <xf numFmtId="3" fontId="7" fillId="0" borderId="1" xfId="0" applyNumberFormat="1" applyFont="1" applyFill="1" applyBorder="1" applyAlignment="1">
      <alignment horizontal="center" vertical="center" wrapText="1"/>
    </xf>
    <xf numFmtId="0" fontId="7" fillId="0" borderId="1" xfId="1" applyNumberFormat="1" applyFont="1" applyFill="1" applyBorder="1" applyAlignment="1" applyProtection="1">
      <alignment vertical="center" wrapText="1" shrinkToFit="1"/>
      <protection locked="0"/>
    </xf>
    <xf numFmtId="4" fontId="8" fillId="0" borderId="1" xfId="0" applyNumberFormat="1" applyFont="1" applyFill="1" applyBorder="1" applyAlignment="1">
      <alignment vertical="center" wrapText="1"/>
    </xf>
    <xf numFmtId="0" fontId="9" fillId="0" borderId="0" xfId="0" applyFont="1" applyFill="1" applyAlignment="1">
      <alignment horizontal="right" vertical="center"/>
    </xf>
    <xf numFmtId="0" fontId="8" fillId="2" borderId="1" xfId="0" applyFont="1" applyFill="1" applyBorder="1" applyAlignment="1">
      <alignment vertical="center" wrapText="1"/>
    </xf>
    <xf numFmtId="0" fontId="8" fillId="0" borderId="1" xfId="0" applyFont="1" applyFill="1" applyBorder="1" applyAlignment="1">
      <alignment vertical="center" wrapText="1"/>
    </xf>
    <xf numFmtId="4" fontId="8" fillId="2" borderId="1" xfId="0" applyNumberFormat="1" applyFont="1" applyFill="1" applyBorder="1" applyAlignment="1">
      <alignment vertical="center" wrapText="1"/>
    </xf>
  </cellXfs>
  <cellStyles count="2">
    <cellStyle name="Обычный" xfId="0" builtinId="0"/>
    <cellStyle name="Обычный 2" xfId="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2</xdr:col>
      <xdr:colOff>2752725</xdr:colOff>
      <xdr:row>4</xdr:row>
      <xdr:rowOff>85725</xdr:rowOff>
    </xdr:from>
    <xdr:to>
      <xdr:col>2</xdr:col>
      <xdr:colOff>2752725</xdr:colOff>
      <xdr:row>23</xdr:row>
      <xdr:rowOff>590550</xdr:rowOff>
    </xdr:to>
    <xdr:sp macro="" textlink="">
      <xdr:nvSpPr>
        <xdr:cNvPr id="2" name="Text Box 2"/>
        <xdr:cNvSpPr txBox="1">
          <a:spLocks noChangeArrowheads="1"/>
        </xdr:cNvSpPr>
      </xdr:nvSpPr>
      <xdr:spPr bwMode="auto">
        <a:xfrm>
          <a:off x="4905375" y="1457325"/>
          <a:ext cx="0" cy="18154650"/>
        </a:xfrm>
        <a:prstGeom prst="rect">
          <a:avLst/>
        </a:prstGeom>
        <a:noFill/>
        <a:ln w="9525">
          <a:noFill/>
          <a:miter lim="800000"/>
          <a:headEnd/>
          <a:tailEnd/>
        </a:ln>
      </xdr:spPr>
    </xdr:sp>
    <xdr:clientData/>
  </xdr:twoCellAnchor>
  <xdr:twoCellAnchor editAs="oneCell">
    <xdr:from>
      <xdr:col>2</xdr:col>
      <xdr:colOff>2667000</xdr:colOff>
      <xdr:row>29</xdr:row>
      <xdr:rowOff>0</xdr:rowOff>
    </xdr:from>
    <xdr:to>
      <xdr:col>2</xdr:col>
      <xdr:colOff>2667000</xdr:colOff>
      <xdr:row>33</xdr:row>
      <xdr:rowOff>428625</xdr:rowOff>
    </xdr:to>
    <xdr:sp macro="" textlink="">
      <xdr:nvSpPr>
        <xdr:cNvPr id="3" name="Text Box 2"/>
        <xdr:cNvSpPr txBox="1">
          <a:spLocks noChangeArrowheads="1"/>
        </xdr:cNvSpPr>
      </xdr:nvSpPr>
      <xdr:spPr bwMode="auto">
        <a:xfrm>
          <a:off x="4819650" y="87639525"/>
          <a:ext cx="0" cy="4314825"/>
        </a:xfrm>
        <a:prstGeom prst="rect">
          <a:avLst/>
        </a:prstGeom>
        <a:noFill/>
        <a:ln w="9525">
          <a:noFill/>
          <a:miter lim="800000"/>
          <a:headEnd/>
          <a:tailEnd/>
        </a:ln>
      </xdr:spPr>
    </xdr:sp>
    <xdr:clientData/>
  </xdr:twoCellAnchor>
  <xdr:twoCellAnchor editAs="oneCell">
    <xdr:from>
      <xdr:col>2</xdr:col>
      <xdr:colOff>2667000</xdr:colOff>
      <xdr:row>29</xdr:row>
      <xdr:rowOff>0</xdr:rowOff>
    </xdr:from>
    <xdr:to>
      <xdr:col>2</xdr:col>
      <xdr:colOff>2667000</xdr:colOff>
      <xdr:row>29</xdr:row>
      <xdr:rowOff>819150</xdr:rowOff>
    </xdr:to>
    <xdr:sp macro="" textlink="">
      <xdr:nvSpPr>
        <xdr:cNvPr id="4" name="Text Box 2"/>
        <xdr:cNvSpPr txBox="1">
          <a:spLocks noChangeArrowheads="1"/>
        </xdr:cNvSpPr>
      </xdr:nvSpPr>
      <xdr:spPr bwMode="auto">
        <a:xfrm>
          <a:off x="4819650" y="87639525"/>
          <a:ext cx="0" cy="819150"/>
        </a:xfrm>
        <a:prstGeom prst="rect">
          <a:avLst/>
        </a:prstGeom>
        <a:noFill/>
        <a:ln w="9525">
          <a:noFill/>
          <a:miter lim="800000"/>
          <a:headEnd/>
          <a:tailEnd/>
        </a:ln>
      </xdr:spPr>
    </xdr:sp>
    <xdr:clientData/>
  </xdr:twoCellAnchor>
  <xdr:twoCellAnchor editAs="oneCell">
    <xdr:from>
      <xdr:col>2</xdr:col>
      <xdr:colOff>2667000</xdr:colOff>
      <xdr:row>29</xdr:row>
      <xdr:rowOff>0</xdr:rowOff>
    </xdr:from>
    <xdr:to>
      <xdr:col>2</xdr:col>
      <xdr:colOff>2667000</xdr:colOff>
      <xdr:row>29</xdr:row>
      <xdr:rowOff>819150</xdr:rowOff>
    </xdr:to>
    <xdr:sp macro="" textlink="">
      <xdr:nvSpPr>
        <xdr:cNvPr id="5" name="Text Box 2"/>
        <xdr:cNvSpPr txBox="1">
          <a:spLocks noChangeArrowheads="1"/>
        </xdr:cNvSpPr>
      </xdr:nvSpPr>
      <xdr:spPr bwMode="auto">
        <a:xfrm>
          <a:off x="4819650" y="87639525"/>
          <a:ext cx="0" cy="819150"/>
        </a:xfrm>
        <a:prstGeom prst="rect">
          <a:avLst/>
        </a:prstGeom>
        <a:noFill/>
        <a:ln w="9525">
          <a:noFill/>
          <a:miter lim="800000"/>
          <a:headEnd/>
          <a:tailEnd/>
        </a:ln>
      </xdr:spPr>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2:I1048365"/>
  <sheetViews>
    <sheetView tabSelected="1" workbookViewId="0">
      <selection activeCell="C63" sqref="C63"/>
    </sheetView>
  </sheetViews>
  <sheetFormatPr defaultRowHeight="12"/>
  <cols>
    <col min="1" max="1" width="4.5703125" style="1" bestFit="1" customWidth="1"/>
    <col min="2" max="2" width="27.7109375" style="2" customWidth="1"/>
    <col min="3" max="3" width="45.7109375" style="2" customWidth="1"/>
    <col min="4" max="4" width="9.140625" style="1"/>
    <col min="5" max="5" width="11" style="20" customWidth="1"/>
    <col min="6" max="6" width="10.42578125" style="19" customWidth="1"/>
    <col min="7" max="7" width="13.140625" style="31" customWidth="1"/>
    <col min="8" max="8" width="20.85546875" style="1" customWidth="1"/>
    <col min="9" max="9" width="9.140625" style="9"/>
    <col min="10" max="16384" width="9.140625" style="2"/>
  </cols>
  <sheetData>
    <row r="2" spans="1:9">
      <c r="F2" s="27"/>
      <c r="G2" s="27"/>
    </row>
    <row r="4" spans="1:9" s="3" customFormat="1" ht="72" customHeight="1">
      <c r="A4" s="15" t="s">
        <v>0</v>
      </c>
      <c r="B4" s="14" t="s">
        <v>1</v>
      </c>
      <c r="C4" s="14" t="s">
        <v>2</v>
      </c>
      <c r="D4" s="15" t="s">
        <v>3</v>
      </c>
      <c r="E4" s="16" t="s">
        <v>31</v>
      </c>
      <c r="F4" s="21" t="s">
        <v>33</v>
      </c>
      <c r="G4" s="28" t="s">
        <v>4</v>
      </c>
      <c r="H4" s="17" t="s">
        <v>5</v>
      </c>
      <c r="I4" s="10"/>
    </row>
    <row r="5" spans="1:9" s="3" customFormat="1" ht="12.75">
      <c r="A5" s="5">
        <v>1</v>
      </c>
      <c r="B5" s="6">
        <v>2</v>
      </c>
      <c r="C5" s="6">
        <v>3</v>
      </c>
      <c r="D5" s="5">
        <v>4</v>
      </c>
      <c r="E5" s="6">
        <v>5</v>
      </c>
      <c r="F5" s="18">
        <v>6</v>
      </c>
      <c r="G5" s="29">
        <v>7</v>
      </c>
      <c r="H5" s="6">
        <v>8</v>
      </c>
      <c r="I5" s="10"/>
    </row>
    <row r="6" spans="1:9" s="26" customFormat="1" ht="76.5" customHeight="1">
      <c r="A6" s="24">
        <v>1</v>
      </c>
      <c r="B6" s="32" t="s">
        <v>34</v>
      </c>
      <c r="C6" s="33" t="s">
        <v>7</v>
      </c>
      <c r="D6" s="33" t="s">
        <v>6</v>
      </c>
      <c r="E6" s="30">
        <v>5</v>
      </c>
      <c r="F6" s="34">
        <v>17600</v>
      </c>
      <c r="G6" s="30">
        <f>E6*F6</f>
        <v>88000</v>
      </c>
      <c r="H6" s="33" t="s">
        <v>32</v>
      </c>
      <c r="I6" s="25"/>
    </row>
    <row r="7" spans="1:9" s="26" customFormat="1" ht="76.5" customHeight="1">
      <c r="A7" s="24">
        <f t="shared" ref="A7:A34" si="0">1+A6</f>
        <v>2</v>
      </c>
      <c r="B7" s="32" t="s">
        <v>60</v>
      </c>
      <c r="C7" s="32" t="s">
        <v>20</v>
      </c>
      <c r="D7" s="33" t="s">
        <v>6</v>
      </c>
      <c r="E7" s="30">
        <v>5</v>
      </c>
      <c r="F7" s="34">
        <v>17600</v>
      </c>
      <c r="G7" s="30">
        <f t="shared" ref="G7:G34" si="1">E7*F7</f>
        <v>88000</v>
      </c>
      <c r="H7" s="33" t="s">
        <v>32</v>
      </c>
      <c r="I7" s="25"/>
    </row>
    <row r="8" spans="1:9" s="4" customFormat="1" ht="76.5" customHeight="1">
      <c r="A8" s="7">
        <v>3</v>
      </c>
      <c r="B8" s="12" t="s">
        <v>35</v>
      </c>
      <c r="C8" s="7" t="s">
        <v>10</v>
      </c>
      <c r="D8" s="7" t="s">
        <v>6</v>
      </c>
      <c r="E8" s="8">
        <v>5</v>
      </c>
      <c r="F8" s="13">
        <v>32300</v>
      </c>
      <c r="G8" s="30">
        <f t="shared" si="1"/>
        <v>161500</v>
      </c>
      <c r="H8" s="7" t="s">
        <v>32</v>
      </c>
      <c r="I8" s="11"/>
    </row>
    <row r="9" spans="1:9" s="4" customFormat="1" ht="76.5" customHeight="1">
      <c r="A9" s="7">
        <f t="shared" si="0"/>
        <v>4</v>
      </c>
      <c r="B9" s="12" t="s">
        <v>36</v>
      </c>
      <c r="C9" s="7" t="s">
        <v>11</v>
      </c>
      <c r="D9" s="7" t="s">
        <v>6</v>
      </c>
      <c r="E9" s="8">
        <v>2</v>
      </c>
      <c r="F9" s="13">
        <v>40400</v>
      </c>
      <c r="G9" s="30">
        <f t="shared" si="1"/>
        <v>80800</v>
      </c>
      <c r="H9" s="7" t="s">
        <v>32</v>
      </c>
      <c r="I9" s="11"/>
    </row>
    <row r="10" spans="1:9" s="4" customFormat="1" ht="76.5" customHeight="1">
      <c r="A10" s="7">
        <f t="shared" si="0"/>
        <v>5</v>
      </c>
      <c r="B10" s="12" t="s">
        <v>37</v>
      </c>
      <c r="C10" s="7" t="s">
        <v>12</v>
      </c>
      <c r="D10" s="7" t="s">
        <v>6</v>
      </c>
      <c r="E10" s="8">
        <v>2</v>
      </c>
      <c r="F10" s="13">
        <v>38400</v>
      </c>
      <c r="G10" s="30">
        <f t="shared" si="1"/>
        <v>76800</v>
      </c>
      <c r="H10" s="7" t="s">
        <v>32</v>
      </c>
      <c r="I10" s="11"/>
    </row>
    <row r="11" spans="1:9" s="4" customFormat="1" ht="76.5" customHeight="1">
      <c r="A11" s="7">
        <f t="shared" si="0"/>
        <v>6</v>
      </c>
      <c r="B11" s="12" t="s">
        <v>38</v>
      </c>
      <c r="C11" s="7" t="s">
        <v>13</v>
      </c>
      <c r="D11" s="7" t="s">
        <v>6</v>
      </c>
      <c r="E11" s="8">
        <v>2</v>
      </c>
      <c r="F11" s="13">
        <v>35800</v>
      </c>
      <c r="G11" s="30">
        <f t="shared" si="1"/>
        <v>71600</v>
      </c>
      <c r="H11" s="7" t="s">
        <v>32</v>
      </c>
      <c r="I11" s="11"/>
    </row>
    <row r="12" spans="1:9" s="4" customFormat="1" ht="76.5" customHeight="1">
      <c r="A12" s="7">
        <f t="shared" si="0"/>
        <v>7</v>
      </c>
      <c r="B12" s="12" t="s">
        <v>39</v>
      </c>
      <c r="C12" s="7" t="s">
        <v>14</v>
      </c>
      <c r="D12" s="7" t="s">
        <v>6</v>
      </c>
      <c r="E12" s="8">
        <v>2</v>
      </c>
      <c r="F12" s="13">
        <v>38400</v>
      </c>
      <c r="G12" s="30">
        <f t="shared" si="1"/>
        <v>76800</v>
      </c>
      <c r="H12" s="7" t="s">
        <v>32</v>
      </c>
      <c r="I12" s="11"/>
    </row>
    <row r="13" spans="1:9" s="4" customFormat="1" ht="76.5" customHeight="1">
      <c r="A13" s="7">
        <f t="shared" si="0"/>
        <v>8</v>
      </c>
      <c r="B13" s="12" t="s">
        <v>40</v>
      </c>
      <c r="C13" s="7" t="s">
        <v>15</v>
      </c>
      <c r="D13" s="7" t="s">
        <v>6</v>
      </c>
      <c r="E13" s="8">
        <v>2</v>
      </c>
      <c r="F13" s="13">
        <v>35800</v>
      </c>
      <c r="G13" s="30">
        <f t="shared" si="1"/>
        <v>71600</v>
      </c>
      <c r="H13" s="7" t="s">
        <v>32</v>
      </c>
      <c r="I13" s="11"/>
    </row>
    <row r="14" spans="1:9" s="4" customFormat="1" ht="76.5" customHeight="1">
      <c r="A14" s="7">
        <f t="shared" si="0"/>
        <v>9</v>
      </c>
      <c r="B14" s="12" t="s">
        <v>41</v>
      </c>
      <c r="C14" s="7" t="s">
        <v>16</v>
      </c>
      <c r="D14" s="7" t="s">
        <v>6</v>
      </c>
      <c r="E14" s="8">
        <v>2</v>
      </c>
      <c r="F14" s="13">
        <v>38400</v>
      </c>
      <c r="G14" s="30">
        <f t="shared" si="1"/>
        <v>76800</v>
      </c>
      <c r="H14" s="7" t="s">
        <v>32</v>
      </c>
      <c r="I14" s="11"/>
    </row>
    <row r="15" spans="1:9" s="4" customFormat="1" ht="76.5" customHeight="1">
      <c r="A15" s="7">
        <f t="shared" si="0"/>
        <v>10</v>
      </c>
      <c r="B15" s="12" t="s">
        <v>42</v>
      </c>
      <c r="C15" s="7" t="s">
        <v>17</v>
      </c>
      <c r="D15" s="7" t="s">
        <v>6</v>
      </c>
      <c r="E15" s="8">
        <v>2</v>
      </c>
      <c r="F15" s="13">
        <v>35800</v>
      </c>
      <c r="G15" s="30">
        <f t="shared" si="1"/>
        <v>71600</v>
      </c>
      <c r="H15" s="7" t="s">
        <v>32</v>
      </c>
      <c r="I15" s="11"/>
    </row>
    <row r="16" spans="1:9" s="4" customFormat="1" ht="76.5" customHeight="1">
      <c r="A16" s="7">
        <f t="shared" si="0"/>
        <v>11</v>
      </c>
      <c r="B16" s="12" t="s">
        <v>43</v>
      </c>
      <c r="C16" s="7" t="s">
        <v>18</v>
      </c>
      <c r="D16" s="7" t="s">
        <v>6</v>
      </c>
      <c r="E16" s="8">
        <v>1</v>
      </c>
      <c r="F16" s="13">
        <v>46900</v>
      </c>
      <c r="G16" s="30">
        <f t="shared" si="1"/>
        <v>46900</v>
      </c>
      <c r="H16" s="7" t="s">
        <v>32</v>
      </c>
      <c r="I16" s="11"/>
    </row>
    <row r="17" spans="1:9" s="4" customFormat="1" ht="76.5" customHeight="1">
      <c r="A17" s="7">
        <f t="shared" si="0"/>
        <v>12</v>
      </c>
      <c r="B17" s="12" t="s">
        <v>44</v>
      </c>
      <c r="C17" s="7" t="s">
        <v>19</v>
      </c>
      <c r="D17" s="7" t="s">
        <v>6</v>
      </c>
      <c r="E17" s="8">
        <v>1</v>
      </c>
      <c r="F17" s="13">
        <v>48200</v>
      </c>
      <c r="G17" s="30">
        <f t="shared" si="1"/>
        <v>48200</v>
      </c>
      <c r="H17" s="7" t="s">
        <v>32</v>
      </c>
      <c r="I17" s="11"/>
    </row>
    <row r="18" spans="1:9" s="4" customFormat="1" ht="76.5" customHeight="1">
      <c r="A18" s="7">
        <f t="shared" si="0"/>
        <v>13</v>
      </c>
      <c r="B18" s="12" t="s">
        <v>47</v>
      </c>
      <c r="C18" s="7" t="s">
        <v>8</v>
      </c>
      <c r="D18" s="7" t="s">
        <v>6</v>
      </c>
      <c r="E18" s="8">
        <v>3</v>
      </c>
      <c r="F18" s="13">
        <v>24900</v>
      </c>
      <c r="G18" s="30">
        <f t="shared" si="1"/>
        <v>74700</v>
      </c>
      <c r="H18" s="7" t="s">
        <v>32</v>
      </c>
      <c r="I18" s="11"/>
    </row>
    <row r="19" spans="1:9" s="4" customFormat="1" ht="76.5" customHeight="1">
      <c r="A19" s="7">
        <f t="shared" si="0"/>
        <v>14</v>
      </c>
      <c r="B19" s="12" t="s">
        <v>48</v>
      </c>
      <c r="C19" s="7" t="s">
        <v>21</v>
      </c>
      <c r="D19" s="7" t="s">
        <v>6</v>
      </c>
      <c r="E19" s="8">
        <v>3</v>
      </c>
      <c r="F19" s="13">
        <v>30600</v>
      </c>
      <c r="G19" s="30">
        <f t="shared" si="1"/>
        <v>91800</v>
      </c>
      <c r="H19" s="7" t="s">
        <v>32</v>
      </c>
      <c r="I19" s="11"/>
    </row>
    <row r="20" spans="1:9" s="4" customFormat="1" ht="76.5" customHeight="1">
      <c r="A20" s="7">
        <f t="shared" si="0"/>
        <v>15</v>
      </c>
      <c r="B20" s="12" t="s">
        <v>49</v>
      </c>
      <c r="C20" s="7" t="s">
        <v>22</v>
      </c>
      <c r="D20" s="7" t="s">
        <v>6</v>
      </c>
      <c r="E20" s="8">
        <v>1</v>
      </c>
      <c r="F20" s="13">
        <v>186764</v>
      </c>
      <c r="G20" s="30">
        <f t="shared" si="1"/>
        <v>186764</v>
      </c>
      <c r="H20" s="7" t="s">
        <v>32</v>
      </c>
      <c r="I20" s="11"/>
    </row>
    <row r="21" spans="1:9" s="4" customFormat="1" ht="76.5" customHeight="1">
      <c r="A21" s="7">
        <f t="shared" si="0"/>
        <v>16</v>
      </c>
      <c r="B21" s="12" t="s">
        <v>50</v>
      </c>
      <c r="C21" s="7" t="s">
        <v>23</v>
      </c>
      <c r="D21" s="7" t="s">
        <v>6</v>
      </c>
      <c r="E21" s="8">
        <v>1</v>
      </c>
      <c r="F21" s="13">
        <v>31300</v>
      </c>
      <c r="G21" s="30">
        <f t="shared" si="1"/>
        <v>31300</v>
      </c>
      <c r="H21" s="7" t="s">
        <v>32</v>
      </c>
      <c r="I21" s="11"/>
    </row>
    <row r="22" spans="1:9" s="4" customFormat="1" ht="76.5" customHeight="1">
      <c r="A22" s="7">
        <f t="shared" si="0"/>
        <v>17</v>
      </c>
      <c r="B22" s="12" t="s">
        <v>50</v>
      </c>
      <c r="C22" s="7" t="s">
        <v>24</v>
      </c>
      <c r="D22" s="7" t="s">
        <v>6</v>
      </c>
      <c r="E22" s="8">
        <v>1</v>
      </c>
      <c r="F22" s="13">
        <v>32600</v>
      </c>
      <c r="G22" s="30">
        <f t="shared" si="1"/>
        <v>32600</v>
      </c>
      <c r="H22" s="7" t="s">
        <v>32</v>
      </c>
      <c r="I22" s="11"/>
    </row>
    <row r="23" spans="1:9" s="4" customFormat="1" ht="76.5" customHeight="1">
      <c r="A23" s="7">
        <f t="shared" si="0"/>
        <v>18</v>
      </c>
      <c r="B23" s="12" t="s">
        <v>51</v>
      </c>
      <c r="C23" s="7" t="s">
        <v>25</v>
      </c>
      <c r="D23" s="7" t="s">
        <v>6</v>
      </c>
      <c r="E23" s="8">
        <v>1</v>
      </c>
      <c r="F23" s="13">
        <v>31800</v>
      </c>
      <c r="G23" s="30">
        <f t="shared" si="1"/>
        <v>31800</v>
      </c>
      <c r="H23" s="7" t="s">
        <v>32</v>
      </c>
      <c r="I23" s="11"/>
    </row>
    <row r="24" spans="1:9" s="4" customFormat="1" ht="76.5" customHeight="1">
      <c r="A24" s="7">
        <f t="shared" si="0"/>
        <v>19</v>
      </c>
      <c r="B24" s="12" t="s">
        <v>52</v>
      </c>
      <c r="C24" s="7" t="s">
        <v>26</v>
      </c>
      <c r="D24" s="7" t="s">
        <v>6</v>
      </c>
      <c r="E24" s="8">
        <v>2</v>
      </c>
      <c r="F24" s="13">
        <v>148000</v>
      </c>
      <c r="G24" s="30">
        <f t="shared" si="1"/>
        <v>296000</v>
      </c>
      <c r="H24" s="7" t="s">
        <v>32</v>
      </c>
      <c r="I24" s="11"/>
    </row>
    <row r="25" spans="1:9" s="4" customFormat="1" ht="76.5" customHeight="1">
      <c r="A25" s="7">
        <f t="shared" si="0"/>
        <v>20</v>
      </c>
      <c r="B25" s="12" t="s">
        <v>53</v>
      </c>
      <c r="C25" s="7" t="s">
        <v>27</v>
      </c>
      <c r="D25" s="7" t="s">
        <v>6</v>
      </c>
      <c r="E25" s="8">
        <v>2</v>
      </c>
      <c r="F25" s="13">
        <v>99450</v>
      </c>
      <c r="G25" s="30">
        <f t="shared" si="1"/>
        <v>198900</v>
      </c>
      <c r="H25" s="7" t="s">
        <v>32</v>
      </c>
      <c r="I25" s="11"/>
    </row>
    <row r="26" spans="1:9" s="4" customFormat="1" ht="76.5" customHeight="1">
      <c r="A26" s="7">
        <f t="shared" si="0"/>
        <v>21</v>
      </c>
      <c r="B26" s="12" t="s">
        <v>54</v>
      </c>
      <c r="C26" s="7" t="s">
        <v>28</v>
      </c>
      <c r="D26" s="7" t="s">
        <v>6</v>
      </c>
      <c r="E26" s="8">
        <v>2</v>
      </c>
      <c r="F26" s="13">
        <v>98368</v>
      </c>
      <c r="G26" s="30">
        <f t="shared" si="1"/>
        <v>196736</v>
      </c>
      <c r="H26" s="7" t="s">
        <v>32</v>
      </c>
      <c r="I26" s="11"/>
    </row>
    <row r="27" spans="1:9" s="4" customFormat="1" ht="115.5" customHeight="1">
      <c r="A27" s="7">
        <f t="shared" si="0"/>
        <v>22</v>
      </c>
      <c r="B27" s="12" t="s">
        <v>55</v>
      </c>
      <c r="C27" s="12" t="s">
        <v>29</v>
      </c>
      <c r="D27" s="7" t="s">
        <v>6</v>
      </c>
      <c r="E27" s="8">
        <v>5</v>
      </c>
      <c r="F27" s="13">
        <v>384835</v>
      </c>
      <c r="G27" s="30">
        <f t="shared" si="1"/>
        <v>1924175</v>
      </c>
      <c r="H27" s="7" t="s">
        <v>32</v>
      </c>
      <c r="I27" s="11"/>
    </row>
    <row r="28" spans="1:9" s="4" customFormat="1" ht="76.5" customHeight="1">
      <c r="A28" s="7">
        <f t="shared" si="0"/>
        <v>23</v>
      </c>
      <c r="B28" s="12" t="s">
        <v>56</v>
      </c>
      <c r="C28" s="7" t="s">
        <v>30</v>
      </c>
      <c r="D28" s="7" t="s">
        <v>6</v>
      </c>
      <c r="E28" s="8">
        <v>4</v>
      </c>
      <c r="F28" s="13">
        <v>186325</v>
      </c>
      <c r="G28" s="30">
        <f t="shared" si="1"/>
        <v>745300</v>
      </c>
      <c r="H28" s="7" t="s">
        <v>32</v>
      </c>
      <c r="I28" s="11"/>
    </row>
    <row r="29" spans="1:9" s="4" customFormat="1" ht="76.5" customHeight="1">
      <c r="A29" s="7">
        <f t="shared" si="0"/>
        <v>24</v>
      </c>
      <c r="B29" s="12" t="s">
        <v>61</v>
      </c>
      <c r="C29" s="7" t="s">
        <v>22</v>
      </c>
      <c r="D29" s="7" t="s">
        <v>6</v>
      </c>
      <c r="E29" s="8">
        <v>1</v>
      </c>
      <c r="F29" s="13">
        <v>186764</v>
      </c>
      <c r="G29" s="30">
        <f t="shared" si="1"/>
        <v>186764</v>
      </c>
      <c r="H29" s="7" t="s">
        <v>32</v>
      </c>
      <c r="I29" s="11"/>
    </row>
    <row r="30" spans="1:9" ht="76.5" customHeight="1">
      <c r="A30" s="7">
        <f t="shared" si="0"/>
        <v>25</v>
      </c>
      <c r="B30" s="12" t="s">
        <v>45</v>
      </c>
      <c r="C30" s="7" t="s">
        <v>7</v>
      </c>
      <c r="D30" s="7" t="s">
        <v>6</v>
      </c>
      <c r="E30" s="22">
        <v>4</v>
      </c>
      <c r="F30" s="23">
        <v>17600</v>
      </c>
      <c r="G30" s="30">
        <f t="shared" si="1"/>
        <v>70400</v>
      </c>
      <c r="H30" s="7" t="s">
        <v>32</v>
      </c>
    </row>
    <row r="31" spans="1:9" ht="76.5" customHeight="1">
      <c r="A31" s="7">
        <f t="shared" si="0"/>
        <v>26</v>
      </c>
      <c r="B31" s="12" t="s">
        <v>46</v>
      </c>
      <c r="C31" s="7" t="s">
        <v>9</v>
      </c>
      <c r="D31" s="7" t="s">
        <v>6</v>
      </c>
      <c r="E31" s="22">
        <v>4</v>
      </c>
      <c r="F31" s="23">
        <v>29000</v>
      </c>
      <c r="G31" s="30">
        <f t="shared" si="1"/>
        <v>116000</v>
      </c>
      <c r="H31" s="7" t="s">
        <v>32</v>
      </c>
    </row>
    <row r="32" spans="1:9" ht="76.5" customHeight="1">
      <c r="A32" s="7">
        <f t="shared" si="0"/>
        <v>27</v>
      </c>
      <c r="B32" s="12" t="s">
        <v>59</v>
      </c>
      <c r="C32" s="7" t="s">
        <v>26</v>
      </c>
      <c r="D32" s="7" t="s">
        <v>6</v>
      </c>
      <c r="E32" s="22">
        <v>2</v>
      </c>
      <c r="F32" s="23">
        <v>148000</v>
      </c>
      <c r="G32" s="30">
        <f t="shared" si="1"/>
        <v>296000</v>
      </c>
      <c r="H32" s="7" t="s">
        <v>32</v>
      </c>
    </row>
    <row r="33" spans="1:8" ht="76.5" customHeight="1">
      <c r="A33" s="7">
        <f t="shared" si="0"/>
        <v>28</v>
      </c>
      <c r="B33" s="12" t="s">
        <v>57</v>
      </c>
      <c r="C33" s="7" t="s">
        <v>27</v>
      </c>
      <c r="D33" s="7" t="s">
        <v>6</v>
      </c>
      <c r="E33" s="22">
        <v>2</v>
      </c>
      <c r="F33" s="23">
        <v>99450</v>
      </c>
      <c r="G33" s="30">
        <f t="shared" si="1"/>
        <v>198900</v>
      </c>
      <c r="H33" s="7" t="s">
        <v>32</v>
      </c>
    </row>
    <row r="34" spans="1:8" ht="76.5" customHeight="1">
      <c r="A34" s="7">
        <f t="shared" si="0"/>
        <v>29</v>
      </c>
      <c r="B34" s="12" t="s">
        <v>58</v>
      </c>
      <c r="C34" s="7" t="s">
        <v>28</v>
      </c>
      <c r="D34" s="7" t="s">
        <v>6</v>
      </c>
      <c r="E34" s="22">
        <v>2</v>
      </c>
      <c r="F34" s="23">
        <v>98368</v>
      </c>
      <c r="G34" s="30">
        <f t="shared" si="1"/>
        <v>196736</v>
      </c>
      <c r="H34" s="7" t="s">
        <v>32</v>
      </c>
    </row>
    <row r="35" spans="1:8" ht="76.5" customHeight="1"/>
    <row r="36" spans="1:8" ht="76.5" customHeight="1"/>
    <row r="37" spans="1:8" ht="76.5" customHeight="1"/>
    <row r="38" spans="1:8" ht="76.5" customHeight="1"/>
    <row r="39" spans="1:8" ht="76.5" customHeight="1"/>
    <row r="40" spans="1:8" ht="76.5" customHeight="1"/>
    <row r="41" spans="1:8" ht="76.5" customHeight="1">
      <c r="B41" s="1"/>
      <c r="C41" s="1"/>
    </row>
    <row r="42" spans="1:8" ht="76.5" customHeight="1"/>
    <row r="43" spans="1:8" ht="76.5" customHeight="1"/>
    <row r="44" spans="1:8" ht="76.5" customHeight="1"/>
    <row r="45" spans="1:8" ht="76.5" customHeight="1"/>
    <row r="1048365" spans="7:7">
      <c r="G1048365" s="31">
        <f>SUM(G1:G1048364)</f>
        <v>5833482</v>
      </c>
    </row>
  </sheetData>
  <mergeCells count="1">
    <mergeCell ref="F2:G2"/>
  </mergeCells>
  <pageMargins left="0.2" right="0.22" top="0.45" bottom="0.25" header="0.31496062992125984" footer="0.31496062992125984"/>
  <pageSetup paperSize="9" orientation="landscape"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прил1</vt:lpstr>
    </vt:vector>
  </TitlesOfParts>
  <Company>Microsoft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user1</cp:lastModifiedBy>
  <cp:lastPrinted>2018-02-19T04:40:06Z</cp:lastPrinted>
  <dcterms:created xsi:type="dcterms:W3CDTF">2015-05-13T10:59:41Z</dcterms:created>
  <dcterms:modified xsi:type="dcterms:W3CDTF">2019-02-15T12:27:40Z</dcterms:modified>
</cp:coreProperties>
</file>