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80DD6D2-92A1-44A0-BC7C-06E64B2BCD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рил №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2" l="1"/>
  <c r="G23" i="2"/>
  <c r="G18" i="2" l="1"/>
  <c r="G19" i="2"/>
  <c r="G20" i="2"/>
  <c r="G21" i="2"/>
  <c r="G22" i="2"/>
  <c r="G6" i="2"/>
  <c r="G7" i="2"/>
  <c r="G8" i="2"/>
  <c r="G9" i="2"/>
  <c r="G5" i="2"/>
  <c r="A6" i="2" l="1"/>
  <c r="A7" i="2" s="1"/>
  <c r="A8" i="2" s="1"/>
  <c r="A9" i="2" s="1"/>
  <c r="A10" i="2" s="1"/>
  <c r="A11" i="2" s="1"/>
  <c r="A12" i="2" s="1"/>
  <c r="A13" i="2" s="1"/>
  <c r="A14" i="2" s="1"/>
  <c r="A15" i="2" s="1"/>
  <c r="G10" i="2" l="1"/>
  <c r="G11" i="2"/>
  <c r="G12" i="2"/>
  <c r="G13" i="2"/>
  <c r="G14" i="2"/>
  <c r="G15" i="2"/>
  <c r="G16" i="2"/>
  <c r="A19" i="2" l="1"/>
  <c r="A20" i="2" s="1"/>
  <c r="A21" i="2" s="1"/>
  <c r="A22" i="2" s="1"/>
</calcChain>
</file>

<file path=xl/sharedStrings.xml><?xml version="1.0" encoding="utf-8"?>
<sst xmlns="http://schemas.openxmlformats.org/spreadsheetml/2006/main" count="84" uniqueCount="46">
  <si>
    <t>№ лота</t>
  </si>
  <si>
    <t>Цена, тенге</t>
  </si>
  <si>
    <t>Сумма, тенге</t>
  </si>
  <si>
    <t>шт</t>
  </si>
  <si>
    <t>Кол-во</t>
  </si>
  <si>
    <t>Ед изм</t>
  </si>
  <si>
    <t>Международное непатентованное название медицинских изделий</t>
  </si>
  <si>
    <t>Краткая техническая спецификация</t>
  </si>
  <si>
    <t>Тест-полоска для определения беременности</t>
  </si>
  <si>
    <t>детская бабочка 22G*3/4*7 (0,7*19мм)</t>
  </si>
  <si>
    <t>уп</t>
  </si>
  <si>
    <t>спиртовая салфетка 65/30</t>
  </si>
  <si>
    <t>Вата медицинская нестерильная №100</t>
  </si>
  <si>
    <t>Вата медицинская гигроскопическая хирургическая хлопко-вискозная нестерильная, состав: хлопок, вискоза</t>
  </si>
  <si>
    <t>Спиртовые салфетки пропитанных 70% изопропиловым спиртом.</t>
  </si>
  <si>
    <t>стол манипуляционный для инструментов</t>
  </si>
  <si>
    <t>Предназначен для раскладывания инструментов и других предметов, необходимых во время осмотра пациента и проведения тех или иных манипуляций, облегчения ухода за больными.</t>
  </si>
  <si>
    <t>Срок и место поставки</t>
  </si>
  <si>
    <t>После подписание договора в течение 20 календарных дней по заявке заказчика, г.Кызылорда, ул.З.Шукурова, 52А</t>
  </si>
  <si>
    <t>Бест анти-ВГС-(комплект 2) 96 опр</t>
  </si>
  <si>
    <t xml:space="preserve">«Сэндвич »- вариантИФА, двухстадийный. Представляет собой набор, основой которого являются   выявление IgGиМ к структурным (core) и неструктурным (NS) белкам вируса гепатита «С» в сыворотке (плазме) крови человека методом ИФА,с целью подтверждения положительных результатов ИФА,полученных при скрининге.  Набор содержит все необходимые для проведения  анализа реагенты кроме дистиллированной воды. Дополнительно комплектуется:
- ванночками для реагентов -2 шт
- наконечниками для пипетки -16 шт. 
- пленками для заклеивания планшета -2 шт.
Чувствительность и специфичность к  антителам вируса гепатита «С»   -100%.
Срок годности набора -18 месяцев со дня выпуска. Остаточный срок годности на момент поставки для лекарственных средств профилактических (иммунобиологических, диагностических, дезинфицирующих) препаратов и изделии медицинского назначения, имеющих общий срок годности менее двух лет, должен составлять не менее 50% от общего срока годности на момент поставки 
</t>
  </si>
  <si>
    <t>набор</t>
  </si>
  <si>
    <t>Унибест ВИЧ-1,2 АТ (192 опред)</t>
  </si>
  <si>
    <t xml:space="preserve">Формат теста –не менее 192 определений (стрипированный)
Количество анализируемого образца - не более 100 мкл
Чувствительность и специфичность набора реагентов к (ВИЧ-1 и ВИЧ-2)  -100%. 
Стабильность приготовленного рабочего  растворав закрытом флаконе в течение срока годности набора  при температуре от  2 до 8 °С.
Стабильность рабочего раствора конъюгата-2 стабилен не более 15мин  при температуре от 17 до 27 °С, неиспользованный конъюгат-2 в закрытом флаконе в течение срока годности набора  при температуре от  2 до 8 °С. 
учет результатов при основном фильтре 450 нм и референс-фильтре 620-700 нм. Допустим учет результатов при одной длине волны 450 нм
Срок годности  тест-системы не менее 24 месяцев  
Набор реагентов рассчитан на проведение 96 определений, включая контрольные образцы.
При исследовании небольшого количества образцов возможно проведение (для разборных планшетов) 24 независимых постановок ИФА по 8 анализов в каждой, включая контрольные образцы.
Наличие спектрофотометрической верификации этапов проведения анализа
Наличие регистрационного удостоверения РК
</t>
  </si>
  <si>
    <t xml:space="preserve">суммарных антител к Treponemapallidum в сыворотке или плазме крови человека   за счет их одновременного взаимодействия с рекомбинантными антигенами, иммобилизованными на поверхности лунок планшета и входящими в состав в конъюгата. Один набор рассчитан на проведения 96 анализов, включая контроли. Возможны 12 независимых  постановок ИФА, при каждой из которых  3 лунки используют для постановки контролей. Набор дополнительно комплектуется:
- ванночками для реагентов -2 шт
- наконечниками для пипетки -16 шт. 
- пленками для заклеивания планшета -2 шт.
Чувствительность  -100%, специфичность - 100%.
Срок годности набора -18 месяцев со дня выпуска. Остаточный срок годности на момент поставки для лекарственных средств профилактических (иммунобиологических, диагностических, дезинфицирующих) препаратов и изделии медицинского назначения, имеющих общий срок годности менее двух лет, должен составлять не менее 50% от общего срока годности на момент поставки </t>
  </si>
  <si>
    <t>Вектогеп В-НВs-антиген-стрип 96 опр</t>
  </si>
  <si>
    <t xml:space="preserve">«Сэндвич »- вариантИФА, одностадийный. Представляет собой набор основой которого является способность подтверждения наличия  поверхностного антигена вируса гепатита «В»  за счет их одновременного взаимодействия с рекомбинантными антигенами, иммобилизованными на поверхности лунок планшета и входящими в состав  конъюгата. Один набор рассчитан на проведения 48 анализов, включая контроли. Возможны 6 независимых  постановок ИФА по 8 анализов, включая контрольные. Набор дополнительно комплектуется:
- ванночками для реагентов -2 шт
- наконечниками для пипетки -16 шт. 
- пленками для заклеивания планшета -2 шт.
Чувствительность  к антигену вируса гепатита «В»-100%, специфичность - 100%.
Срок годности набора -18 месяцев со дня выпуска. Остаточный срок годности на момент поставки для лекарственных средств профилактических (иммунобиологических, диагностических, дезинфицирующих) препаратов и изделии медицинского назначения, имеющих общий срок годности менее двух лет, должен составлять не менее 50% от общего срока годности на момент поставки </t>
  </si>
  <si>
    <t>Инвитролоджик - Сиф-АТ  (компл 2) 96 опр</t>
  </si>
  <si>
    <t>вакуумная пробирка</t>
  </si>
  <si>
    <t>вакуумная пробирка жемчужно белый</t>
  </si>
  <si>
    <t>марля</t>
  </si>
  <si>
    <t>Марля медицинская отбеленная в рулонах не менее плотность 36г/м2</t>
  </si>
  <si>
    <t>м</t>
  </si>
  <si>
    <t xml:space="preserve">Набор реагентов иммунохроматографический экспресс-тест для одновременного определения антигена р24 ВИЧ и антител к ВИЧ-1 и 2 типов (ВИЧ-1, ВИЧ-2) в сыворотке, плазме и цельной крови человека с принадлежностями. В состав набора входит: тест карта, капилляр, чейз буфер. Согласно приказа МЗ РК № ҚР ДСМ-211/2020 от 27 ноября 2020 года. При первичном исследовании определяются антитела к ВИЧ-1 и 2 типов с использованием экспресс тестов 4го поколения, подтвержденных переквалификацией Всемирной организации здравоохранения. </t>
  </si>
  <si>
    <t xml:space="preserve">	Набор реагентов иммунохроматографический экспресс-тест для 
одновременного определения антигена р24 ВИЧ и антител к ВИЧ-1 и 2 типов (ВИЧ-1, ВИЧ-2) в сыворотке, плазме и цельной крови человека </t>
  </si>
  <si>
    <t>стол лабораторный</t>
  </si>
  <si>
    <t>Шкаф медицинский металлический, двухстворчатый</t>
  </si>
  <si>
    <t>фармацевтический холодильник</t>
  </si>
  <si>
    <t>Фармацевтический холодильник с микропроцессорным регулятором температуры со сверхчувствительным датчиком температуры; системой принудительной циркуляции воздуха. Дверь стеклянная с энергосберегающим покрытием и замком; дополнительные прозрачные дверки полок, автоматическое поддержание температуры в камере; сигнализация при отклонении температуры от заданной; отображение температуры на табло панели управления; отключение вентилятора при открывании двери, пластиковые контейнеры для фарм.препаратов -2 шт. Общий объем, л. – 400.</t>
  </si>
  <si>
    <t>Шкаф медицинский металлический, двухстворчатый предназначен для хранения медикаментов, инструментов Ш*В*Г (700*1655*320мм). Изготовлен из стали с полимерно-порошковым покрытием (коррозийно-устойчивое порошковое), с 2 металлическими и 2 стеклянными дверками и с 2 металлическими и 2 стеклянными полками, с жесткой конструкцией, усиленной П-образной рамой, с эргономическими ручками; Двери комплектуются ключевыми замками, замок устанавливается только на металлические двери. В комплект входят 4 регулируемые опоры</t>
  </si>
  <si>
    <t>Шкаф медицинский металлический, одностворчатый</t>
  </si>
  <si>
    <t>Шкаф медицинский металлический, одностворчатый предназначен для хранения медикаментов, инструментов Ш*В*Г (400*1655*320мм). Изготовлен из стали с полимерно-порошковым покрытием (коррозийно-устойчивое порошковое), с 1 металлической и 1 стеклянной дверью, с 1металлическими и 1 стеклянной полкой, с жесткой конструкцией, усиленной П-образной рамой, с эргономическими ручками; Двери комплектуются ключевыми замками, замок устанавливается только на металлические двери. В комплект входят 4 регулируемые опоры</t>
  </si>
  <si>
    <t>Наконечник 0,5-250мкл №1000</t>
  </si>
  <si>
    <t>предназначены для взятия, переноса и высокоточного дозирования растворов (химреактивы, реагенты, биологические жидкости и т.п. в концентрациях, используемых в клинико-диагностических лабораториях, за исключением концентрированных органических растворителей) при помощи дозаторов. Совместим с большинством современных дозаторов (Finpipette, Ленпипет (250, 500, 1000), Biohit (Proline и M-Line одно- и многоканальные), Eppendorf, Gilson (Pipetman P), Brand (Transferpette), Socorex (Acura, Calibra), HTL (Discovery), Nichiryo, Elkay, CAPP)</t>
  </si>
  <si>
    <t>наконечники с фильтром 100-1000мкл  №500</t>
  </si>
  <si>
    <t>протирочный материал нетканное рулонное для дезинфекции (сменный блок салфеток) №200 р*р 15*30см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</si>
</sst>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.##0"/>
  </numFmts>
  <fonts count="10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b/>
      <sz val="8.5"/>
      <name val="Times New Roman"/>
      <family val="1"/>
      <charset val="204"/>
    </font>
    <font>
      <sz val="8.5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8.5"/>
      <name val="Times New Roman CYR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5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2752725</xdr:colOff>
      <xdr:row>3</xdr:row>
      <xdr:rowOff>85725</xdr:rowOff>
    </xdr:from>
    <xdr:to>
      <xdr:col>3</xdr:col>
      <xdr:colOff>0</xdr:colOff>
      <xdr:row>12</xdr:row>
      <xdr:rowOff>190500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619625" y="1266825"/>
          <a:ext cx="0" cy="1815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18</xdr:row>
      <xdr:rowOff>0</xdr:rowOff>
    </xdr:from>
    <xdr:to>
      <xdr:col>3</xdr:col>
      <xdr:colOff>0</xdr:colOff>
      <xdr:row>19</xdr:row>
      <xdr:rowOff>314325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4533900" y="40081200"/>
          <a:ext cx="0" cy="3590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18</xdr:row>
      <xdr:rowOff>0</xdr:rowOff>
    </xdr:from>
    <xdr:to>
      <xdr:col>3</xdr:col>
      <xdr:colOff>0</xdr:colOff>
      <xdr:row>18</xdr:row>
      <xdr:rowOff>190500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18</xdr:row>
      <xdr:rowOff>0</xdr:rowOff>
    </xdr:from>
    <xdr:to>
      <xdr:col>3</xdr:col>
      <xdr:colOff>0</xdr:colOff>
      <xdr:row>18</xdr:row>
      <xdr:rowOff>190500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18</xdr:row>
      <xdr:rowOff>0</xdr:rowOff>
    </xdr:from>
    <xdr:to>
      <xdr:col>3</xdr:col>
      <xdr:colOff>0</xdr:colOff>
      <xdr:row>18</xdr:row>
      <xdr:rowOff>190500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4533900" y="426243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18</xdr:row>
      <xdr:rowOff>0</xdr:rowOff>
    </xdr:from>
    <xdr:to>
      <xdr:col>3</xdr:col>
      <xdr:colOff>0</xdr:colOff>
      <xdr:row>18</xdr:row>
      <xdr:rowOff>190500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4533900" y="426243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18</xdr:row>
      <xdr:rowOff>0</xdr:rowOff>
    </xdr:from>
    <xdr:to>
      <xdr:col>3</xdr:col>
      <xdr:colOff>0</xdr:colOff>
      <xdr:row>18</xdr:row>
      <xdr:rowOff>190500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4533900" y="413766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18</xdr:row>
      <xdr:rowOff>0</xdr:rowOff>
    </xdr:from>
    <xdr:to>
      <xdr:col>3</xdr:col>
      <xdr:colOff>0</xdr:colOff>
      <xdr:row>18</xdr:row>
      <xdr:rowOff>190500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4533900" y="413766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18</xdr:row>
      <xdr:rowOff>0</xdr:rowOff>
    </xdr:from>
    <xdr:to>
      <xdr:col>3</xdr:col>
      <xdr:colOff>57150</xdr:colOff>
      <xdr:row>19</xdr:row>
      <xdr:rowOff>85725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18</xdr:row>
      <xdr:rowOff>0</xdr:rowOff>
    </xdr:from>
    <xdr:to>
      <xdr:col>3</xdr:col>
      <xdr:colOff>57150</xdr:colOff>
      <xdr:row>19</xdr:row>
      <xdr:rowOff>85725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0</xdr:colOff>
      <xdr:row>19</xdr:row>
      <xdr:rowOff>314325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5010150" y="11620500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0</xdr:colOff>
      <xdr:row>18</xdr:row>
      <xdr:rowOff>190500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5010150" y="1162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0</xdr:colOff>
      <xdr:row>18</xdr:row>
      <xdr:rowOff>190500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5010150" y="1162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18</xdr:row>
      <xdr:rowOff>0</xdr:rowOff>
    </xdr:from>
    <xdr:to>
      <xdr:col>3</xdr:col>
      <xdr:colOff>0</xdr:colOff>
      <xdr:row>18</xdr:row>
      <xdr:rowOff>190500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5010150" y="133540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18</xdr:row>
      <xdr:rowOff>0</xdr:rowOff>
    </xdr:from>
    <xdr:to>
      <xdr:col>3</xdr:col>
      <xdr:colOff>0</xdr:colOff>
      <xdr:row>18</xdr:row>
      <xdr:rowOff>190500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5010150" y="133540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"/>
  <sheetViews>
    <sheetView tabSelected="1" zoomScaleNormal="100" workbookViewId="0">
      <selection activeCell="K17" sqref="K17"/>
    </sheetView>
  </sheetViews>
  <sheetFormatPr defaultRowHeight="12" x14ac:dyDescent="0.25"/>
  <cols>
    <col min="1" max="1" width="4.42578125" style="4" customWidth="1"/>
    <col min="2" max="2" width="23.5703125" style="4" customWidth="1"/>
    <col min="3" max="3" width="25.28515625" style="3" customWidth="1"/>
    <col min="4" max="4" width="5.5703125" style="4" customWidth="1"/>
    <col min="5" max="5" width="7.140625" style="4" customWidth="1"/>
    <col min="6" max="6" width="8.5703125" style="2" customWidth="1"/>
    <col min="7" max="7" width="9.7109375" style="4" customWidth="1"/>
    <col min="8" max="8" width="26.5703125" style="4" customWidth="1"/>
    <col min="9" max="16384" width="9.140625" style="4"/>
  </cols>
  <sheetData>
    <row r="1" spans="1:16" x14ac:dyDescent="0.25">
      <c r="F1" s="36"/>
      <c r="G1" s="36"/>
    </row>
    <row r="2" spans="1:16" x14ac:dyDescent="0.25">
      <c r="F2" s="8"/>
    </row>
    <row r="3" spans="1:16" s="1" customFormat="1" ht="47.25" customHeight="1" x14ac:dyDescent="0.25">
      <c r="A3" s="9" t="s">
        <v>0</v>
      </c>
      <c r="B3" s="10" t="s">
        <v>6</v>
      </c>
      <c r="C3" s="10" t="s">
        <v>7</v>
      </c>
      <c r="D3" s="9" t="s">
        <v>5</v>
      </c>
      <c r="E3" s="11" t="s">
        <v>4</v>
      </c>
      <c r="F3" s="11" t="s">
        <v>1</v>
      </c>
      <c r="G3" s="12" t="s">
        <v>2</v>
      </c>
      <c r="H3" s="27" t="s">
        <v>17</v>
      </c>
    </row>
    <row r="4" spans="1:16" s="1" customFormat="1" ht="12.75" x14ac:dyDescent="0.25">
      <c r="A4" s="13">
        <v>1</v>
      </c>
      <c r="B4" s="14">
        <v>2</v>
      </c>
      <c r="C4" s="14">
        <v>3</v>
      </c>
      <c r="D4" s="13">
        <v>4</v>
      </c>
      <c r="E4" s="14">
        <v>5</v>
      </c>
      <c r="F4" s="11">
        <v>6</v>
      </c>
      <c r="G4" s="14">
        <v>7</v>
      </c>
      <c r="H4" s="27"/>
    </row>
    <row r="5" spans="1:16" s="1" customFormat="1" ht="35.25" customHeight="1" x14ac:dyDescent="0.25">
      <c r="A5" s="30">
        <v>1</v>
      </c>
      <c r="B5" s="33" t="s">
        <v>19</v>
      </c>
      <c r="C5" s="34" t="s">
        <v>20</v>
      </c>
      <c r="D5" s="29" t="s">
        <v>21</v>
      </c>
      <c r="E5" s="31">
        <v>14</v>
      </c>
      <c r="F5" s="32">
        <v>66900</v>
      </c>
      <c r="G5" s="31">
        <f>E5*F5</f>
        <v>936600</v>
      </c>
      <c r="H5" s="28" t="s">
        <v>18</v>
      </c>
    </row>
    <row r="6" spans="1:16" s="1" customFormat="1" ht="28.5" customHeight="1" x14ac:dyDescent="0.25">
      <c r="A6" s="30">
        <f>1+A5</f>
        <v>2</v>
      </c>
      <c r="B6" s="33" t="s">
        <v>22</v>
      </c>
      <c r="C6" s="34" t="s">
        <v>23</v>
      </c>
      <c r="D6" s="29" t="s">
        <v>21</v>
      </c>
      <c r="E6" s="31">
        <v>8</v>
      </c>
      <c r="F6" s="32">
        <v>145000</v>
      </c>
      <c r="G6" s="31">
        <f t="shared" ref="G6:G9" si="0">E6*F6</f>
        <v>1160000</v>
      </c>
      <c r="H6" s="28" t="s">
        <v>18</v>
      </c>
    </row>
    <row r="7" spans="1:16" s="1" customFormat="1" ht="29.25" customHeight="1" x14ac:dyDescent="0.25">
      <c r="A7" s="30">
        <f t="shared" ref="A7:A15" si="1">1+A6</f>
        <v>3</v>
      </c>
      <c r="B7" s="33" t="s">
        <v>27</v>
      </c>
      <c r="C7" s="34" t="s">
        <v>24</v>
      </c>
      <c r="D7" s="29" t="s">
        <v>21</v>
      </c>
      <c r="E7" s="31">
        <v>5</v>
      </c>
      <c r="F7" s="32">
        <v>128000</v>
      </c>
      <c r="G7" s="31">
        <f t="shared" si="0"/>
        <v>640000</v>
      </c>
      <c r="H7" s="28" t="s">
        <v>18</v>
      </c>
    </row>
    <row r="8" spans="1:16" s="1" customFormat="1" ht="28.5" customHeight="1" x14ac:dyDescent="0.25">
      <c r="A8" s="30">
        <f t="shared" si="1"/>
        <v>4</v>
      </c>
      <c r="B8" s="33" t="s">
        <v>25</v>
      </c>
      <c r="C8" s="34" t="s">
        <v>26</v>
      </c>
      <c r="D8" s="29" t="s">
        <v>21</v>
      </c>
      <c r="E8" s="31">
        <v>10</v>
      </c>
      <c r="F8" s="32">
        <v>138500</v>
      </c>
      <c r="G8" s="31">
        <f t="shared" si="0"/>
        <v>1385000</v>
      </c>
      <c r="H8" s="28" t="s">
        <v>18</v>
      </c>
    </row>
    <row r="9" spans="1:16" s="7" customFormat="1" ht="24.75" customHeight="1" x14ac:dyDescent="0.25">
      <c r="A9" s="30">
        <f t="shared" si="1"/>
        <v>5</v>
      </c>
      <c r="B9" s="23" t="s">
        <v>42</v>
      </c>
      <c r="C9" s="23" t="s">
        <v>43</v>
      </c>
      <c r="D9" s="15" t="s">
        <v>10</v>
      </c>
      <c r="E9" s="15">
        <v>300</v>
      </c>
      <c r="F9" s="16">
        <v>24000</v>
      </c>
      <c r="G9" s="31">
        <f t="shared" si="0"/>
        <v>7200000</v>
      </c>
      <c r="H9" s="28" t="s">
        <v>18</v>
      </c>
      <c r="I9" s="5"/>
      <c r="J9" s="5"/>
      <c r="K9" s="5"/>
      <c r="L9" s="5"/>
      <c r="M9" s="5"/>
      <c r="N9" s="5"/>
      <c r="O9" s="5"/>
      <c r="P9" s="5"/>
    </row>
    <row r="10" spans="1:16" s="7" customFormat="1" ht="24" customHeight="1" x14ac:dyDescent="0.25">
      <c r="A10" s="30">
        <f t="shared" si="1"/>
        <v>6</v>
      </c>
      <c r="B10" s="15" t="s">
        <v>12</v>
      </c>
      <c r="C10" s="15" t="s">
        <v>13</v>
      </c>
      <c r="D10" s="15" t="s">
        <v>10</v>
      </c>
      <c r="E10" s="15">
        <v>1500</v>
      </c>
      <c r="F10" s="16">
        <v>690</v>
      </c>
      <c r="G10" s="26">
        <f t="shared" ref="G10:G23" si="2">E10*F10</f>
        <v>1035000</v>
      </c>
      <c r="H10" s="28" t="s">
        <v>18</v>
      </c>
      <c r="I10" s="5"/>
      <c r="J10" s="5"/>
      <c r="K10" s="5"/>
      <c r="L10" s="5"/>
      <c r="M10" s="5"/>
      <c r="N10" s="5"/>
      <c r="O10" s="5"/>
      <c r="P10" s="5"/>
    </row>
    <row r="11" spans="1:16" s="7" customFormat="1" ht="21" customHeight="1" x14ac:dyDescent="0.25">
      <c r="A11" s="30">
        <f t="shared" si="1"/>
        <v>7</v>
      </c>
      <c r="B11" s="15" t="s">
        <v>28</v>
      </c>
      <c r="C11" s="15" t="s">
        <v>29</v>
      </c>
      <c r="D11" s="15" t="s">
        <v>3</v>
      </c>
      <c r="E11" s="15">
        <v>5000</v>
      </c>
      <c r="F11" s="17">
        <v>1000</v>
      </c>
      <c r="G11" s="26">
        <f t="shared" si="2"/>
        <v>5000000</v>
      </c>
      <c r="H11" s="28" t="s">
        <v>18</v>
      </c>
      <c r="I11" s="5"/>
      <c r="J11" s="5"/>
      <c r="K11" s="5"/>
      <c r="L11" s="5"/>
      <c r="M11" s="5"/>
      <c r="N11" s="5"/>
      <c r="O11" s="5"/>
      <c r="P11" s="5"/>
    </row>
    <row r="12" spans="1:16" s="7" customFormat="1" ht="21" customHeight="1" x14ac:dyDescent="0.25">
      <c r="A12" s="30">
        <f t="shared" si="1"/>
        <v>8</v>
      </c>
      <c r="B12" s="15" t="s">
        <v>11</v>
      </c>
      <c r="C12" s="15" t="s">
        <v>14</v>
      </c>
      <c r="D12" s="15" t="s">
        <v>3</v>
      </c>
      <c r="E12" s="15">
        <v>500000</v>
      </c>
      <c r="F12" s="17">
        <v>14.67</v>
      </c>
      <c r="G12" s="26">
        <f t="shared" si="2"/>
        <v>7335000</v>
      </c>
      <c r="H12" s="28" t="s">
        <v>18</v>
      </c>
      <c r="I12" s="5"/>
      <c r="J12" s="5"/>
      <c r="K12" s="5"/>
      <c r="L12" s="5"/>
      <c r="M12" s="5"/>
      <c r="N12" s="5"/>
      <c r="O12" s="5"/>
      <c r="P12" s="5"/>
    </row>
    <row r="13" spans="1:16" s="7" customFormat="1" ht="20.25" customHeight="1" x14ac:dyDescent="0.25">
      <c r="A13" s="30">
        <f t="shared" si="1"/>
        <v>9</v>
      </c>
      <c r="B13" s="18" t="s">
        <v>30</v>
      </c>
      <c r="C13" s="18" t="s">
        <v>31</v>
      </c>
      <c r="D13" s="15" t="s">
        <v>32</v>
      </c>
      <c r="E13" s="15">
        <v>3000</v>
      </c>
      <c r="F13" s="17">
        <v>700</v>
      </c>
      <c r="G13" s="26">
        <f t="shared" si="2"/>
        <v>2100000</v>
      </c>
      <c r="H13" s="28" t="s">
        <v>18</v>
      </c>
      <c r="I13" s="5"/>
      <c r="J13" s="5"/>
      <c r="K13" s="5"/>
      <c r="L13" s="5"/>
      <c r="M13" s="5"/>
      <c r="N13" s="5"/>
      <c r="O13" s="5"/>
      <c r="P13" s="5"/>
    </row>
    <row r="14" spans="1:16" s="7" customFormat="1" ht="19.5" customHeight="1" x14ac:dyDescent="0.25">
      <c r="A14" s="30">
        <f t="shared" si="1"/>
        <v>10</v>
      </c>
      <c r="B14" s="23" t="s">
        <v>44</v>
      </c>
      <c r="C14" s="23" t="s">
        <v>43</v>
      </c>
      <c r="D14" s="15" t="s">
        <v>10</v>
      </c>
      <c r="E14" s="15">
        <v>7</v>
      </c>
      <c r="F14" s="17">
        <v>98000</v>
      </c>
      <c r="G14" s="26">
        <f t="shared" si="2"/>
        <v>686000</v>
      </c>
      <c r="H14" s="28" t="s">
        <v>18</v>
      </c>
      <c r="I14" s="5"/>
      <c r="J14" s="5"/>
      <c r="K14" s="5"/>
      <c r="L14" s="5"/>
      <c r="M14" s="5"/>
      <c r="N14" s="5"/>
      <c r="O14" s="5"/>
      <c r="P14" s="5"/>
    </row>
    <row r="15" spans="1:16" s="7" customFormat="1" ht="30" customHeight="1" x14ac:dyDescent="0.25">
      <c r="A15" s="30">
        <f t="shared" si="1"/>
        <v>11</v>
      </c>
      <c r="B15" s="19" t="s">
        <v>34</v>
      </c>
      <c r="C15" s="19" t="s">
        <v>33</v>
      </c>
      <c r="D15" s="15" t="s">
        <v>3</v>
      </c>
      <c r="E15" s="15">
        <v>700</v>
      </c>
      <c r="F15" s="17">
        <v>7000</v>
      </c>
      <c r="G15" s="26">
        <f t="shared" si="2"/>
        <v>4900000</v>
      </c>
      <c r="H15" s="28" t="s">
        <v>18</v>
      </c>
      <c r="I15" s="5"/>
      <c r="J15" s="5"/>
      <c r="K15" s="5"/>
      <c r="L15" s="5"/>
      <c r="M15" s="5"/>
      <c r="N15" s="5"/>
      <c r="O15" s="5"/>
      <c r="P15" s="5"/>
    </row>
    <row r="16" spans="1:16" s="7" customFormat="1" ht="23.25" customHeight="1" x14ac:dyDescent="0.25">
      <c r="A16" s="15">
        <v>12</v>
      </c>
      <c r="B16" s="18" t="s">
        <v>8</v>
      </c>
      <c r="C16" s="15" t="s">
        <v>8</v>
      </c>
      <c r="D16" s="15" t="s">
        <v>3</v>
      </c>
      <c r="E16" s="15">
        <v>800</v>
      </c>
      <c r="F16" s="17">
        <v>400</v>
      </c>
      <c r="G16" s="26">
        <f t="shared" si="2"/>
        <v>320000</v>
      </c>
      <c r="H16" s="28" t="s">
        <v>18</v>
      </c>
      <c r="I16" s="5"/>
      <c r="J16" s="5"/>
      <c r="K16" s="5"/>
      <c r="L16" s="5"/>
      <c r="M16" s="5"/>
      <c r="N16" s="5"/>
      <c r="O16" s="5"/>
      <c r="P16" s="5"/>
    </row>
    <row r="17" spans="1:16" s="7" customFormat="1" ht="32.25" customHeight="1" x14ac:dyDescent="0.25">
      <c r="A17" s="15">
        <v>13</v>
      </c>
      <c r="B17" s="37" t="s">
        <v>45</v>
      </c>
      <c r="C17" s="37" t="s">
        <v>45</v>
      </c>
      <c r="D17" s="15" t="s">
        <v>10</v>
      </c>
      <c r="E17" s="15">
        <v>800</v>
      </c>
      <c r="F17" s="17">
        <v>9650</v>
      </c>
      <c r="G17" s="26">
        <f t="shared" si="2"/>
        <v>7720000</v>
      </c>
      <c r="H17" s="28" t="s">
        <v>18</v>
      </c>
      <c r="I17" s="5"/>
      <c r="J17" s="5"/>
      <c r="K17" s="5"/>
      <c r="L17" s="5"/>
      <c r="M17" s="5"/>
      <c r="N17" s="5"/>
      <c r="O17" s="5"/>
      <c r="P17" s="5"/>
    </row>
    <row r="18" spans="1:16" s="7" customFormat="1" ht="22.5" customHeight="1" x14ac:dyDescent="0.25">
      <c r="A18" s="15">
        <v>14</v>
      </c>
      <c r="B18" s="18" t="s">
        <v>9</v>
      </c>
      <c r="C18" s="18" t="s">
        <v>9</v>
      </c>
      <c r="D18" s="15" t="s">
        <v>3</v>
      </c>
      <c r="E18" s="21">
        <v>1000</v>
      </c>
      <c r="F18" s="17">
        <v>350</v>
      </c>
      <c r="G18" s="26">
        <f t="shared" si="2"/>
        <v>350000</v>
      </c>
      <c r="H18" s="28" t="s">
        <v>18</v>
      </c>
      <c r="I18" s="5"/>
      <c r="J18" s="5"/>
      <c r="K18" s="5"/>
      <c r="L18" s="5"/>
      <c r="M18" s="5"/>
      <c r="N18" s="5"/>
      <c r="O18" s="5"/>
      <c r="P18" s="5"/>
    </row>
    <row r="19" spans="1:16" ht="20.25" customHeight="1" x14ac:dyDescent="0.25">
      <c r="A19" s="15">
        <f t="shared" ref="A19:A22" si="3">1+A18</f>
        <v>15</v>
      </c>
      <c r="B19" s="15" t="s">
        <v>35</v>
      </c>
      <c r="C19" s="15" t="s">
        <v>35</v>
      </c>
      <c r="D19" s="20" t="s">
        <v>3</v>
      </c>
      <c r="E19" s="20">
        <v>6</v>
      </c>
      <c r="F19" s="22">
        <v>220000</v>
      </c>
      <c r="G19" s="26">
        <f t="shared" si="2"/>
        <v>1320000</v>
      </c>
      <c r="H19" s="28" t="s">
        <v>18</v>
      </c>
      <c r="I19" s="6"/>
      <c r="J19" s="6"/>
      <c r="K19" s="6"/>
      <c r="L19" s="6"/>
      <c r="M19" s="6"/>
      <c r="N19" s="6"/>
      <c r="O19" s="6"/>
      <c r="P19" s="6"/>
    </row>
    <row r="20" spans="1:16" ht="27" customHeight="1" x14ac:dyDescent="0.25">
      <c r="A20" s="15">
        <f t="shared" si="3"/>
        <v>16</v>
      </c>
      <c r="B20" s="23" t="s">
        <v>36</v>
      </c>
      <c r="C20" s="23" t="s">
        <v>39</v>
      </c>
      <c r="D20" s="20" t="s">
        <v>3</v>
      </c>
      <c r="E20" s="24">
        <v>6</v>
      </c>
      <c r="F20" s="25">
        <v>350000</v>
      </c>
      <c r="G20" s="26">
        <f t="shared" si="2"/>
        <v>2100000</v>
      </c>
      <c r="H20" s="28" t="s">
        <v>18</v>
      </c>
    </row>
    <row r="21" spans="1:16" ht="21.75" customHeight="1" x14ac:dyDescent="0.25">
      <c r="A21" s="15">
        <f t="shared" si="3"/>
        <v>17</v>
      </c>
      <c r="B21" s="23" t="s">
        <v>37</v>
      </c>
      <c r="C21" s="23" t="s">
        <v>38</v>
      </c>
      <c r="D21" s="20" t="s">
        <v>3</v>
      </c>
      <c r="E21" s="24">
        <v>5</v>
      </c>
      <c r="F21" s="25">
        <v>700000</v>
      </c>
      <c r="G21" s="26">
        <f t="shared" si="2"/>
        <v>3500000</v>
      </c>
      <c r="H21" s="28" t="s">
        <v>18</v>
      </c>
    </row>
    <row r="22" spans="1:16" ht="24.75" customHeight="1" x14ac:dyDescent="0.25">
      <c r="A22" s="15">
        <f t="shared" si="3"/>
        <v>18</v>
      </c>
      <c r="B22" s="23" t="s">
        <v>15</v>
      </c>
      <c r="C22" s="23" t="s">
        <v>16</v>
      </c>
      <c r="D22" s="20" t="s">
        <v>3</v>
      </c>
      <c r="E22" s="24">
        <v>6</v>
      </c>
      <c r="F22" s="25">
        <v>220000</v>
      </c>
      <c r="G22" s="26">
        <f t="shared" si="2"/>
        <v>1320000</v>
      </c>
      <c r="H22" s="28" t="s">
        <v>18</v>
      </c>
    </row>
    <row r="23" spans="1:16" ht="22.5" customHeight="1" x14ac:dyDescent="0.25">
      <c r="A23" s="29">
        <v>19</v>
      </c>
      <c r="B23" s="23" t="s">
        <v>40</v>
      </c>
      <c r="C23" s="23" t="s">
        <v>41</v>
      </c>
      <c r="D23" s="23" t="s">
        <v>3</v>
      </c>
      <c r="E23" s="29">
        <v>6</v>
      </c>
      <c r="F23" s="35">
        <v>320000</v>
      </c>
      <c r="G23" s="29">
        <f t="shared" si="2"/>
        <v>1920000</v>
      </c>
      <c r="H23" s="28" t="s">
        <v>18</v>
      </c>
    </row>
  </sheetData>
  <mergeCells count="1">
    <mergeCell ref="F1:G1"/>
  </mergeCells>
  <pageMargins left="0.34" right="0.19" top="0.41" bottom="0.42" header="0.31496062992125984" footer="0.31496062992125984"/>
  <pageSetup paperSize="9" scale="9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№1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Hello Sidney</cp:lastModifiedBy>
  <cp:lastPrinted>2025-01-13T10:27:21Z</cp:lastPrinted>
  <dcterms:created xsi:type="dcterms:W3CDTF">2015-05-13T10:59:41Z</dcterms:created>
  <dcterms:modified xsi:type="dcterms:W3CDTF">2025-01-15T04:16:58Z</dcterms:modified>
</cp:coreProperties>
</file>