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5600" windowHeight="9990"/>
  </bookViews>
  <sheets>
    <sheet name="прил 1" sheetId="4" r:id="rId1"/>
  </sheets>
  <calcPr calcId="145621" calcOnSave="0"/>
</workbook>
</file>

<file path=xl/calcChain.xml><?xml version="1.0" encoding="utf-8"?>
<calcChain xmlns="http://schemas.openxmlformats.org/spreadsheetml/2006/main">
  <c r="G26" i="4" l="1"/>
  <c r="A26" i="4" l="1"/>
  <c r="A17" i="4"/>
  <c r="A18" i="4"/>
  <c r="A19" i="4"/>
  <c r="G17" i="4"/>
  <c r="G18" i="4"/>
  <c r="G19" i="4"/>
  <c r="G20" i="4"/>
  <c r="G21" i="4"/>
  <c r="G22" i="4"/>
  <c r="G23" i="4"/>
  <c r="G24" i="4"/>
  <c r="G25" i="4"/>
  <c r="G7" i="4"/>
  <c r="G8" i="4"/>
  <c r="G9" i="4"/>
  <c r="G10" i="4"/>
  <c r="G11" i="4"/>
  <c r="G12" i="4"/>
  <c r="G13" i="4"/>
  <c r="G14" i="4"/>
  <c r="G15" i="4"/>
  <c r="G16" i="4"/>
  <c r="A8" i="4" l="1"/>
  <c r="A9" i="4" s="1"/>
  <c r="A10" i="4" s="1"/>
  <c r="A11" i="4" s="1"/>
  <c r="A12" i="4" l="1"/>
  <c r="A13" i="4" s="1"/>
  <c r="A14" i="4" s="1"/>
  <c r="A15" i="4" s="1"/>
  <c r="A16" i="4" s="1"/>
  <c r="A20" i="4" s="1"/>
  <c r="A21" i="4" s="1"/>
  <c r="A22" i="4" s="1"/>
  <c r="A23" i="4" s="1"/>
  <c r="A24" i="4" s="1"/>
  <c r="A25" i="4" s="1"/>
  <c r="G6" i="4"/>
  <c r="G1048260" i="4" l="1"/>
</calcChain>
</file>

<file path=xl/sharedStrings.xml><?xml version="1.0" encoding="utf-8"?>
<sst xmlns="http://schemas.openxmlformats.org/spreadsheetml/2006/main" count="75" uniqueCount="53">
  <si>
    <t>№ лота</t>
  </si>
  <si>
    <t xml:space="preserve">    Международное непатентованное название   изделий медицинского назначения</t>
  </si>
  <si>
    <t>Краткая техническая спецификация, форма выпуска, дозировка*</t>
  </si>
  <si>
    <t>Сумма, тенге</t>
  </si>
  <si>
    <t>Кол-во</t>
  </si>
  <si>
    <t>Цена за ед., тенге</t>
  </si>
  <si>
    <t xml:space="preserve">реагенты для биохимического анализа мочевины  </t>
  </si>
  <si>
    <t>набор реагентов для определения азота мочевины (BUN), (R1, 1*125ml + R2, 1*125ml + STD, 1*5ml)</t>
  </si>
  <si>
    <t>набор</t>
  </si>
  <si>
    <t>реагенты для биохимического анализа креатинина</t>
  </si>
  <si>
    <t>набор реагентов для определения креатинина (R1, 1*125ml + R2, 1*125ml + STD, 1*5ml)</t>
  </si>
  <si>
    <t>реагенты для биохимического анализа глюкозы</t>
  </si>
  <si>
    <t>набор реагентов для определения глюкозы оксидазы  (R1, 1*125ml, STD, 1*5ml)</t>
  </si>
  <si>
    <t>реагенты для биохимического анализа холестерина</t>
  </si>
  <si>
    <t>набор реагентов для определения холестерина (R1, 1*125ml, STD, 1*5ml)</t>
  </si>
  <si>
    <t xml:space="preserve">реагенты для биохимического анализа липиды низкой плотности </t>
  </si>
  <si>
    <t xml:space="preserve">реагенты для биохимического анализа липиды низкой плотности (R1, 1*30ml, R2, 1*10ml, CAL, 1*3ml)  </t>
  </si>
  <si>
    <t>реагенты для биохимического анализа АСТ</t>
  </si>
  <si>
    <t>реагенты для определения аспарагин-аминотрансферазы (AST или SGOT), (R1, 1*120ml + R2, 1*30ml)</t>
  </si>
  <si>
    <t>реагенты для биохимического анализа АЛТ</t>
  </si>
  <si>
    <t>реагенты для определения аланинаминотрансферазы (ALT или SGPT), (R1, 1*100ml + R2, 1*30ml)</t>
  </si>
  <si>
    <t>реагенты для биохимического анализа общий билирубин</t>
  </si>
  <si>
    <t>реагенты для определения общего билирубина (для автоматов/для полуавтоматов), (R1, 1*250ml, R2, 1*25ml, CAL, 1*3ml)</t>
  </si>
  <si>
    <t>реагенты для биохимического анализа щелочная фосфатаза</t>
  </si>
  <si>
    <t>реагенты для определения  щелочной фосфатазы (R1, 1*100ml + R2)</t>
  </si>
  <si>
    <t>лактатдегидрогеназа (ЛДГ)</t>
  </si>
  <si>
    <t>набор реагентов лактатдегидрогеназа (R1, 1*100ml, R2, 1*20ml)</t>
  </si>
  <si>
    <t>очищающий реагент для пробоотборника Probe cleanser</t>
  </si>
  <si>
    <t>BCC-3D лизтрующий реагент</t>
  </si>
  <si>
    <t>BCC-3D дилюент</t>
  </si>
  <si>
    <t xml:space="preserve">1. Формат теста – не менее 480 определений (96х5, планшет полистироловый  разборный до стрипов и до лунок)
2. Одностадийный формат теста (одновременная инкубация образцов с растворами конъюгатов без стадии промывки).
3. Один цикл промывок планшета в ходе постановки анализа
4. Общее количество промывок планшета не более 4
5. Инкубация с ТМБ-субстратным раствором при комнатной температуре
6. Объем внесения стоп-реагента в лунку рабочего планшета не менее 150 мкл
7. Коэффициент для расчета ОП критического 0,25  
8. Количество анализируемого образца: не более 70мкл
9. Возможность ручной и автоматической постановки на анализаторах открытого типа
10. Чувствительность 100%
11. Специфичность на случайной выборке доноров (не менее 5000 доноров) - выше 99,9%
12. Чувствительность набора при определении антигена (p24) ВИЧ-1 – 10пг/мл 
13. Возможность проведения 480 (пять разборных планшетов) определений, включая контрольные, предназначен для ручной постановки с возможностью дробного (по одному стрипу и по одной лунки) использования набора или для одновременной постановки 480 (96х5) определений на автоматических анализаторах для иммуноферментного анализа открытого типа.
14. Длительность анализа не более 85 мин.
15. Учет результатов при 450/620-680 нм. Допустим учет результатов при одной длине волны – 450 нм. 
16. Внутрисерийная воспроизводимость - коэффициент вариации не более 8%
17. Межсерийная воспроизводимость - коэффициент вариации не более 10%
18. Стабильность приготовленного рабочего промывочного раствора не менее 28 дней при хранении при температуре от +2С до +8С, при температуре от +18С до +25С не менее 14 суток.
19. Стабильность приготовленного рабочего раствора конъюгата-1 после вскрытия при хранении в защищенном от света месте при температуре от +2С до +8С -  не менее 30 суток, при температуре от +18С до +25С не менее 12 часов.
20. Стабильность приготовленного рабочего раствора конъюгата-2 после вскрытия при хранении в защищенном от света месте при температуре от +2С до +8С -  не менее 14 суток, при температуре от +18С до +25С не менее 12 часов.
21. Стабильность приготовленного рабочего раствора субстратной смеси при температуре от +18С до +25С не менее 10 часов.
22. Срок годности  тест-системы не менее 24 месяцев. 
23. Транспортирование наборов должно производится при температуре от +2С до +8С. 
при температуре от 9 до 25С не менее 10 суток 
при температуре от 26 до 30С не менее 5 суток
24. Дополнительные принадлежности входящие в состав набора:
1) крышки к полистироловым 96-луночным планшетам не менее 5 штук 
2) плёнки защитные для ИФА-планшетов не менее 10 штук 
3) наконечники одноразовые не менее 80 штук 
4) ванночки пластиковые для жидких реагентов не менее 10 штук 
5) пакеты полиэтиленовые с замком Zip-Lock не менее 3 штук
25. Наличие склада для хранения тест-наборов
26. Наличие товара не менее 50 наборов и возможность тест - наборы  оставлять на ответственном хранении до востребования
27. Доставка с соблюдением «Холодовой цепи»
28. Наличие регистрационного удостоверения РК
29. Наличие сертификата CE
30. Наличие утвержденной инструкции по применению
</t>
  </si>
  <si>
    <t>Тест-система иммуноферментная для одновременного выявления антител к вирусам иммунодефицита человека 1 и 2 типов (ВИЧ-1 и ВИЧ-2), ВИЧ-1 группы О и антигена р24 ВИЧ-1, набор диагностический, (480 тестов)</t>
  </si>
  <si>
    <t>Ед.изм.</t>
  </si>
  <si>
    <t>Приложение №1</t>
  </si>
  <si>
    <t>набор реагентов для опрделения амилазы R1, 1*125ml; HT-A308K125</t>
  </si>
  <si>
    <t>набор реагентов для опрделения амилазы</t>
  </si>
  <si>
    <t>Мюрекс Anti-HCV -v4 (96 определений)</t>
  </si>
  <si>
    <t>Мюрекс-ICE Syphilis .(96 определений)</t>
  </si>
  <si>
    <t xml:space="preserve">Тест система для определения антител к Treponema pallidum в сыворотке или плазме крови человека (480 определений) </t>
  </si>
  <si>
    <t>мюрекс HIV</t>
  </si>
  <si>
    <t xml:space="preserve">Набор реагентов предназначен для in vitro выявления антител к вирусу иммунодефицита человека
1 типа (ВИЧ-1, ВИЧ-1 группы О) и 2 типа (ВИЧ-2) в сыворотке и плазме крови человека методом иммуноферментного анализа.
Состав набора:
1. Планшет с 480 лунками, покрытые синтетическим пептидом (ВИЧ-O) и рекомбинантными белками ВИЧ-1 и ВИЧ -2 ENV и ВИЧ-1 GAG антигеном, 1 или 5 планшетов;
2. Разбавитель образца - зелено-коричневая жидкость, состоящая из буфера, детергента, 1 флакон 36 мл;
3. Конъюгат, лиофилизированный, содержит антиген ВИЧ конъюгированный с пероксидазой, 1 или 2 флакона;
4. Разбавитель конъюгата, жидкость желтого цвета, 1 или 2 флакона по 18 мл;
5. Положительная контрольная сыворотка анти-ВИЧ-1, 1 флакон по 1,7 мл;
6. Положительная контрольная сыворотка анти-ВИЧ-2, 1 флакон по 1,7 мл;
7. Отрицательный контроль 1 флакон 2,5 мл;
8. Разбавитель субстрата, бесцветная жидкость, 1 флакон по 35 мл;
9. Концентрат субстрата, 1 флакон по 35 мл;
10. Промывочная жидкость 1 флакон или 2 флакона по 125 мл.
Одобрен к применению Директивой Европейского Союза In-vitro диагностики (IVD). Диагностическая чувствительность – не менее 100.0%, а результирующая специфичность не менее 99.91%
Объем дилюента для образца не более 50 мкл, объём образца не более 50 мкл. Постановка анализа без предварительной промывки лунок. Два промывочных этапа, каждый по 5 промывок. Каждая промывка с использованием 500 мкл промывочной жидкости. 
Количество инкубаций:
- первая - 30 мин, 370С
- вторая - 30 мин, 370С 
- третья - 30 мин, 370С 
Данные внутреннего контроля: 
Среднее значение отрицательного контроля ОП(К-) -должно быть менее 0.3. Значение оптической плотности положительного контроля ОП(К+) должна быть больше значения ОП(К-) на 0.8. 
Цветная индикаторная система для контроля всех этапов постановки реакции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</si>
  <si>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выевление суммарных антител к Treponemapallidum   иммобилизованные на поверхности лунок планшета и входящими в состав  конъюгата.  . Один набор рассчитан на проведения 480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</si>
  <si>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выевление  антител к вирусному гепатиту С иммобилизованные на поверхности лунок планшета и входящими в состав  конъюгата.  . Один набор рассчитан на проведения 480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</si>
  <si>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Тест-система иммуноферментная для определения антител к вирусу гепатита С (HCV) в сыворотке или плазме крови человека (480 определений)</t>
  </si>
  <si>
    <t>Тест-система иммуноферментная для определения антител к вирусу иммунодефицита человека 1 типа (ВИЧ-1, ВИЧ-1 группы О) и 2 типа (ВИЧ-2), в сыворотке или плазме крови человека (480 определений)</t>
  </si>
  <si>
    <t>ДС ИФА 480 опр</t>
  </si>
  <si>
    <t>BCC-3D лизтрующий реагент (500мл)</t>
  </si>
  <si>
    <t>BCC-3D дилюент (20л)</t>
  </si>
  <si>
    <t>реагенты для биохимического анализа триглицерид</t>
  </si>
  <si>
    <t>реагенты для биохимического анализа прямой билирубин</t>
  </si>
  <si>
    <t>контролирующий материал (в комплекте уровни 1,2,3) по 2мл каждого</t>
  </si>
  <si>
    <t>компл</t>
  </si>
  <si>
    <t>BCC-3D контролирующий материал (в комплекте уровни 1,2,3) по 2мл каждого</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</si>
</sst>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name val="Arial"/>
      <family val="2"/>
      <charset val="204"/>
    </font>
    <font>
      <sz val="10"/>
      <name val="Times New Roman"/>
      <family val="1"/>
      <charset val="204"/>
    </font>
    <font>
      <b/>
      <sz val="10"/>
      <name val="Times New Roman"/>
      <family val="1"/>
      <charset val="204"/>
    </font>
    <font>
      <sz val="10"/>
      <color theme="1"/>
      <name val="Times New Roman"/>
      <family val="1"/>
      <charset val="204"/>
    </font>
    <font>
      <sz val="10"/>
      <name val="Times New Roman CYR"/>
      <family val="1"/>
      <charset val="204"/>
    </font>
    <font>
      <b/>
      <sz val="8"/>
      <color theme="1"/>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4">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right" vertical="center"/>
    </xf>
    <xf numFmtId="0" fontId="3" fillId="2" borderId="1" xfId="0" applyFont="1" applyFill="1" applyBorder="1" applyAlignment="1">
      <alignment horizontal="center" vertical="center" wrapText="1"/>
    </xf>
    <xf numFmtId="0" fontId="3" fillId="2" borderId="1" xfId="1" applyFont="1" applyFill="1" applyBorder="1" applyAlignment="1" applyProtection="1">
      <alignment horizontal="center" vertical="center" wrapText="1" shrinkToFit="1"/>
      <protection locked="0"/>
    </xf>
    <xf numFmtId="4"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1" xfId="0" applyFont="1" applyFill="1" applyBorder="1" applyAlignment="1">
      <alignment vertical="center" wrapText="1"/>
    </xf>
    <xf numFmtId="0" fontId="3" fillId="2" borderId="1" xfId="1" applyNumberFormat="1" applyFont="1" applyFill="1" applyBorder="1" applyAlignment="1" applyProtection="1">
      <alignment horizontal="center" vertical="center" wrapText="1" shrinkToFit="1"/>
      <protection locked="0"/>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4"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3"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2" fillId="0" borderId="1" xfId="0" applyFont="1" applyBorder="1" applyAlignment="1">
      <alignment horizontal="left" vertical="center" wrapText="1"/>
    </xf>
    <xf numFmtId="0" fontId="6" fillId="0" borderId="0" xfId="0" applyFont="1" applyBorder="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3" fontId="5" fillId="2" borderId="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0" fontId="2" fillId="2" borderId="0" xfId="0" applyFont="1" applyFill="1" applyBorder="1" applyAlignment="1">
      <alignment horizontal="left" vertical="center"/>
    </xf>
    <xf numFmtId="0" fontId="3" fillId="2" borderId="2" xfId="0" applyFont="1" applyFill="1" applyBorder="1" applyAlignment="1">
      <alignment horizontal="center" vertical="center" wrapText="1"/>
    </xf>
    <xf numFmtId="0" fontId="2" fillId="2" borderId="2" xfId="0" applyFont="1" applyFill="1" applyBorder="1" applyAlignment="1">
      <alignment horizontal="left" vertical="center"/>
    </xf>
    <xf numFmtId="0" fontId="7" fillId="2" borderId="2" xfId="0" applyFont="1" applyFill="1" applyBorder="1"/>
    <xf numFmtId="2" fontId="2" fillId="2" borderId="0" xfId="0" applyNumberFormat="1" applyFont="1" applyFill="1" applyAlignment="1">
      <alignment horizontal="right" vertical="center"/>
    </xf>
    <xf numFmtId="0" fontId="2" fillId="2" borderId="0" xfId="0" applyFont="1" applyFill="1" applyAlignment="1">
      <alignment horizontal="right" vertical="center"/>
    </xf>
    <xf numFmtId="0" fontId="7" fillId="0" borderId="2"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2752725</xdr:colOff>
      <xdr:row>4</xdr:row>
      <xdr:rowOff>85725</xdr:rowOff>
    </xdr:from>
    <xdr:to>
      <xdr:col>2</xdr:col>
      <xdr:colOff>2752725</xdr:colOff>
      <xdr:row>85</xdr:row>
      <xdr:rowOff>85725</xdr:rowOff>
    </xdr:to>
    <xdr:sp macro="" textlink="">
      <xdr:nvSpPr>
        <xdr:cNvPr id="2" name="Text Box 2"/>
        <xdr:cNvSpPr txBox="1">
          <a:spLocks noChangeArrowheads="1"/>
        </xdr:cNvSpPr>
      </xdr:nvSpPr>
      <xdr:spPr bwMode="auto">
        <a:xfrm>
          <a:off x="5486400" y="1171575"/>
          <a:ext cx="0" cy="18154650"/>
        </a:xfrm>
        <a:prstGeom prst="rect">
          <a:avLst/>
        </a:prstGeom>
        <a:noFill/>
        <a:ln w="9525">
          <a:noFill/>
          <a:miter lim="800000"/>
          <a:headEnd/>
          <a:tailEnd/>
        </a:ln>
      </xdr:spPr>
    </xdr:sp>
    <xdr:clientData/>
  </xdr:twoCellAnchor>
  <xdr:twoCellAnchor editAs="oneCell">
    <xdr:from>
      <xdr:col>2</xdr:col>
      <xdr:colOff>2638425</xdr:colOff>
      <xdr:row>6</xdr:row>
      <xdr:rowOff>0</xdr:rowOff>
    </xdr:from>
    <xdr:to>
      <xdr:col>2</xdr:col>
      <xdr:colOff>2638425</xdr:colOff>
      <xdr:row>15</xdr:row>
      <xdr:rowOff>0</xdr:rowOff>
    </xdr:to>
    <xdr:sp macro="" textlink="">
      <xdr:nvSpPr>
        <xdr:cNvPr id="3" name="Text Box 2"/>
        <xdr:cNvSpPr txBox="1">
          <a:spLocks noChangeArrowheads="1"/>
        </xdr:cNvSpPr>
      </xdr:nvSpPr>
      <xdr:spPr bwMode="auto">
        <a:xfrm>
          <a:off x="5372100" y="6343650"/>
          <a:ext cx="0" cy="4314825"/>
        </a:xfrm>
        <a:prstGeom prst="rect">
          <a:avLst/>
        </a:prstGeom>
        <a:noFill/>
        <a:ln w="9525">
          <a:noFill/>
          <a:miter lim="800000"/>
          <a:headEnd/>
          <a:tailEnd/>
        </a:ln>
      </xdr:spPr>
    </xdr:sp>
    <xdr:clientData/>
  </xdr:twoCellAnchor>
  <xdr:twoCellAnchor editAs="oneCell">
    <xdr:from>
      <xdr:col>2</xdr:col>
      <xdr:colOff>2667000</xdr:colOff>
      <xdr:row>6</xdr:row>
      <xdr:rowOff>0</xdr:rowOff>
    </xdr:from>
    <xdr:to>
      <xdr:col>2</xdr:col>
      <xdr:colOff>2667000</xdr:colOff>
      <xdr:row>7</xdr:row>
      <xdr:rowOff>133350</xdr:rowOff>
    </xdr:to>
    <xdr:sp macro="" textlink="">
      <xdr:nvSpPr>
        <xdr:cNvPr id="4"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twoCellAnchor editAs="oneCell">
    <xdr:from>
      <xdr:col>2</xdr:col>
      <xdr:colOff>2667000</xdr:colOff>
      <xdr:row>6</xdr:row>
      <xdr:rowOff>0</xdr:rowOff>
    </xdr:from>
    <xdr:to>
      <xdr:col>2</xdr:col>
      <xdr:colOff>2667000</xdr:colOff>
      <xdr:row>7</xdr:row>
      <xdr:rowOff>133350</xdr:rowOff>
    </xdr:to>
    <xdr:sp macro="" textlink="">
      <xdr:nvSpPr>
        <xdr:cNvPr id="5"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twoCellAnchor editAs="oneCell">
    <xdr:from>
      <xdr:col>2</xdr:col>
      <xdr:colOff>2752725</xdr:colOff>
      <xdr:row>7</xdr:row>
      <xdr:rowOff>85725</xdr:rowOff>
    </xdr:from>
    <xdr:to>
      <xdr:col>2</xdr:col>
      <xdr:colOff>2752725</xdr:colOff>
      <xdr:row>11</xdr:row>
      <xdr:rowOff>285750</xdr:rowOff>
    </xdr:to>
    <xdr:sp macro="" textlink="">
      <xdr:nvSpPr>
        <xdr:cNvPr id="6" name="Text Box 2"/>
        <xdr:cNvSpPr txBox="1">
          <a:spLocks noChangeArrowheads="1"/>
        </xdr:cNvSpPr>
      </xdr:nvSpPr>
      <xdr:spPr bwMode="auto">
        <a:xfrm>
          <a:off x="3409950" y="790575"/>
          <a:ext cx="0" cy="2962275"/>
        </a:xfrm>
        <a:prstGeom prst="rect">
          <a:avLst/>
        </a:prstGeom>
        <a:noFill/>
        <a:ln w="9525">
          <a:noFill/>
          <a:miter lim="800000"/>
          <a:headEnd/>
          <a:tailEnd/>
        </a:ln>
      </xdr:spPr>
    </xdr:sp>
    <xdr:clientData/>
  </xdr:twoCellAnchor>
  <xdr:twoCellAnchor editAs="oneCell">
    <xdr:from>
      <xdr:col>2</xdr:col>
      <xdr:colOff>2667000</xdr:colOff>
      <xdr:row>18</xdr:row>
      <xdr:rowOff>0</xdr:rowOff>
    </xdr:from>
    <xdr:to>
      <xdr:col>2</xdr:col>
      <xdr:colOff>2667000</xdr:colOff>
      <xdr:row>20</xdr:row>
      <xdr:rowOff>266700</xdr:rowOff>
    </xdr:to>
    <xdr:sp macro="" textlink="">
      <xdr:nvSpPr>
        <xdr:cNvPr id="7" name="Text Box 2"/>
        <xdr:cNvSpPr txBox="1">
          <a:spLocks noChangeArrowheads="1"/>
        </xdr:cNvSpPr>
      </xdr:nvSpPr>
      <xdr:spPr bwMode="auto">
        <a:xfrm>
          <a:off x="3409950" y="8077200"/>
          <a:ext cx="0" cy="571500"/>
        </a:xfrm>
        <a:prstGeom prst="rect">
          <a:avLst/>
        </a:prstGeom>
        <a:noFill/>
        <a:ln w="9525">
          <a:noFill/>
          <a:miter lim="800000"/>
          <a:headEnd/>
          <a:tailEnd/>
        </a:ln>
      </xdr:spPr>
    </xdr:sp>
    <xdr:clientData/>
  </xdr:twoCellAnchor>
  <xdr:twoCellAnchor editAs="oneCell">
    <xdr:from>
      <xdr:col>2</xdr:col>
      <xdr:colOff>2667000</xdr:colOff>
      <xdr:row>18</xdr:row>
      <xdr:rowOff>0</xdr:rowOff>
    </xdr:from>
    <xdr:to>
      <xdr:col>2</xdr:col>
      <xdr:colOff>2667000</xdr:colOff>
      <xdr:row>18</xdr:row>
      <xdr:rowOff>190500</xdr:rowOff>
    </xdr:to>
    <xdr:sp macro="" textlink="">
      <xdr:nvSpPr>
        <xdr:cNvPr id="8"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18</xdr:row>
      <xdr:rowOff>0</xdr:rowOff>
    </xdr:from>
    <xdr:to>
      <xdr:col>2</xdr:col>
      <xdr:colOff>2667000</xdr:colOff>
      <xdr:row>18</xdr:row>
      <xdr:rowOff>190500</xdr:rowOff>
    </xdr:to>
    <xdr:sp macro="" textlink="">
      <xdr:nvSpPr>
        <xdr:cNvPr id="9"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18</xdr:row>
      <xdr:rowOff>0</xdr:rowOff>
    </xdr:from>
    <xdr:to>
      <xdr:col>2</xdr:col>
      <xdr:colOff>2667000</xdr:colOff>
      <xdr:row>18</xdr:row>
      <xdr:rowOff>190500</xdr:rowOff>
    </xdr:to>
    <xdr:sp macro="" textlink="">
      <xdr:nvSpPr>
        <xdr:cNvPr id="10"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18</xdr:row>
      <xdr:rowOff>0</xdr:rowOff>
    </xdr:from>
    <xdr:to>
      <xdr:col>2</xdr:col>
      <xdr:colOff>2667000</xdr:colOff>
      <xdr:row>18</xdr:row>
      <xdr:rowOff>190500</xdr:rowOff>
    </xdr:to>
    <xdr:sp macro="" textlink="">
      <xdr:nvSpPr>
        <xdr:cNvPr id="11"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18</xdr:row>
      <xdr:rowOff>0</xdr:rowOff>
    </xdr:from>
    <xdr:to>
      <xdr:col>2</xdr:col>
      <xdr:colOff>2667000</xdr:colOff>
      <xdr:row>18</xdr:row>
      <xdr:rowOff>190500</xdr:rowOff>
    </xdr:to>
    <xdr:sp macro="" textlink="">
      <xdr:nvSpPr>
        <xdr:cNvPr id="12"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18</xdr:row>
      <xdr:rowOff>0</xdr:rowOff>
    </xdr:from>
    <xdr:to>
      <xdr:col>2</xdr:col>
      <xdr:colOff>2667000</xdr:colOff>
      <xdr:row>18</xdr:row>
      <xdr:rowOff>190500</xdr:rowOff>
    </xdr:to>
    <xdr:sp macro="" textlink="">
      <xdr:nvSpPr>
        <xdr:cNvPr id="13"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18</xdr:row>
      <xdr:rowOff>0</xdr:rowOff>
    </xdr:from>
    <xdr:to>
      <xdr:col>2</xdr:col>
      <xdr:colOff>2724150</xdr:colOff>
      <xdr:row>19</xdr:row>
      <xdr:rowOff>76200</xdr:rowOff>
    </xdr:to>
    <xdr:sp macro="" textlink="">
      <xdr:nvSpPr>
        <xdr:cNvPr id="14" name="Text Box 2"/>
        <xdr:cNvSpPr txBox="1">
          <a:spLocks noChangeArrowheads="1"/>
        </xdr:cNvSpPr>
      </xdr:nvSpPr>
      <xdr:spPr bwMode="auto">
        <a:xfrm>
          <a:off x="3409950" y="8077200"/>
          <a:ext cx="57150" cy="342900"/>
        </a:xfrm>
        <a:prstGeom prst="rect">
          <a:avLst/>
        </a:prstGeom>
        <a:noFill/>
        <a:ln w="9525">
          <a:noFill/>
          <a:miter lim="800000"/>
          <a:headEnd/>
          <a:tailEnd/>
        </a:ln>
      </xdr:spPr>
    </xdr:sp>
    <xdr:clientData/>
  </xdr:twoCellAnchor>
  <xdr:twoCellAnchor editAs="oneCell">
    <xdr:from>
      <xdr:col>2</xdr:col>
      <xdr:colOff>2667000</xdr:colOff>
      <xdr:row>18</xdr:row>
      <xdr:rowOff>0</xdr:rowOff>
    </xdr:from>
    <xdr:to>
      <xdr:col>2</xdr:col>
      <xdr:colOff>2724150</xdr:colOff>
      <xdr:row>19</xdr:row>
      <xdr:rowOff>76200</xdr:rowOff>
    </xdr:to>
    <xdr:sp macro="" textlink="">
      <xdr:nvSpPr>
        <xdr:cNvPr id="15" name="Text Box 2"/>
        <xdr:cNvSpPr txBox="1">
          <a:spLocks noChangeArrowheads="1"/>
        </xdr:cNvSpPr>
      </xdr:nvSpPr>
      <xdr:spPr bwMode="auto">
        <a:xfrm>
          <a:off x="3409950" y="8077200"/>
          <a:ext cx="57150" cy="342900"/>
        </a:xfrm>
        <a:prstGeom prst="rect">
          <a:avLst/>
        </a:prstGeom>
        <a:noFill/>
        <a:ln w="9525">
          <a:noFill/>
          <a:miter lim="800000"/>
          <a:headEnd/>
          <a:tailEnd/>
        </a:ln>
      </xdr:spPr>
    </xdr:sp>
    <xdr:clientData/>
  </xdr:twoCellAnchor>
  <xdr:twoCellAnchor editAs="oneCell">
    <xdr:from>
      <xdr:col>2</xdr:col>
      <xdr:colOff>2667000</xdr:colOff>
      <xdr:row>18</xdr:row>
      <xdr:rowOff>0</xdr:rowOff>
    </xdr:from>
    <xdr:to>
      <xdr:col>2</xdr:col>
      <xdr:colOff>2667000</xdr:colOff>
      <xdr:row>18</xdr:row>
      <xdr:rowOff>190500</xdr:rowOff>
    </xdr:to>
    <xdr:sp macro="" textlink="">
      <xdr:nvSpPr>
        <xdr:cNvPr id="16"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18</xdr:row>
      <xdr:rowOff>0</xdr:rowOff>
    </xdr:from>
    <xdr:to>
      <xdr:col>2</xdr:col>
      <xdr:colOff>2667000</xdr:colOff>
      <xdr:row>18</xdr:row>
      <xdr:rowOff>190500</xdr:rowOff>
    </xdr:to>
    <xdr:sp macro="" textlink="">
      <xdr:nvSpPr>
        <xdr:cNvPr id="17"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22</xdr:row>
      <xdr:rowOff>0</xdr:rowOff>
    </xdr:from>
    <xdr:to>
      <xdr:col>2</xdr:col>
      <xdr:colOff>2667000</xdr:colOff>
      <xdr:row>22</xdr:row>
      <xdr:rowOff>161925</xdr:rowOff>
    </xdr:to>
    <xdr:sp macro="" textlink="">
      <xdr:nvSpPr>
        <xdr:cNvPr id="18" name="Text Box 2"/>
        <xdr:cNvSpPr txBox="1">
          <a:spLocks noChangeArrowheads="1"/>
        </xdr:cNvSpPr>
      </xdr:nvSpPr>
      <xdr:spPr bwMode="auto">
        <a:xfrm>
          <a:off x="3409950" y="857250"/>
          <a:ext cx="0" cy="571500"/>
        </a:xfrm>
        <a:prstGeom prst="rect">
          <a:avLst/>
        </a:prstGeom>
        <a:noFill/>
        <a:ln w="9525">
          <a:noFill/>
          <a:miter lim="800000"/>
          <a:headEnd/>
          <a:tailEnd/>
        </a:ln>
      </xdr:spPr>
    </xdr:sp>
    <xdr:clientData/>
  </xdr:twoCellAnchor>
  <xdr:twoCellAnchor editAs="oneCell">
    <xdr:from>
      <xdr:col>2</xdr:col>
      <xdr:colOff>2667000</xdr:colOff>
      <xdr:row>22</xdr:row>
      <xdr:rowOff>0</xdr:rowOff>
    </xdr:from>
    <xdr:to>
      <xdr:col>2</xdr:col>
      <xdr:colOff>2667000</xdr:colOff>
      <xdr:row>22</xdr:row>
      <xdr:rowOff>161925</xdr:rowOff>
    </xdr:to>
    <xdr:sp macro="" textlink="">
      <xdr:nvSpPr>
        <xdr:cNvPr id="19"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22</xdr:row>
      <xdr:rowOff>0</xdr:rowOff>
    </xdr:from>
    <xdr:to>
      <xdr:col>2</xdr:col>
      <xdr:colOff>2667000</xdr:colOff>
      <xdr:row>22</xdr:row>
      <xdr:rowOff>161925</xdr:rowOff>
    </xdr:to>
    <xdr:sp macro="" textlink="">
      <xdr:nvSpPr>
        <xdr:cNvPr id="20"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22</xdr:row>
      <xdr:rowOff>0</xdr:rowOff>
    </xdr:from>
    <xdr:to>
      <xdr:col>2</xdr:col>
      <xdr:colOff>2667000</xdr:colOff>
      <xdr:row>22</xdr:row>
      <xdr:rowOff>161925</xdr:rowOff>
    </xdr:to>
    <xdr:sp macro="" textlink="">
      <xdr:nvSpPr>
        <xdr:cNvPr id="21"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22</xdr:row>
      <xdr:rowOff>0</xdr:rowOff>
    </xdr:from>
    <xdr:to>
      <xdr:col>2</xdr:col>
      <xdr:colOff>2667000</xdr:colOff>
      <xdr:row>22</xdr:row>
      <xdr:rowOff>161925</xdr:rowOff>
    </xdr:to>
    <xdr:sp macro="" textlink="">
      <xdr:nvSpPr>
        <xdr:cNvPr id="22"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22</xdr:row>
      <xdr:rowOff>0</xdr:rowOff>
    </xdr:from>
    <xdr:to>
      <xdr:col>2</xdr:col>
      <xdr:colOff>2667000</xdr:colOff>
      <xdr:row>22</xdr:row>
      <xdr:rowOff>161925</xdr:rowOff>
    </xdr:to>
    <xdr:sp macro="" textlink="">
      <xdr:nvSpPr>
        <xdr:cNvPr id="23"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22</xdr:row>
      <xdr:rowOff>0</xdr:rowOff>
    </xdr:from>
    <xdr:to>
      <xdr:col>2</xdr:col>
      <xdr:colOff>2667000</xdr:colOff>
      <xdr:row>22</xdr:row>
      <xdr:rowOff>161925</xdr:rowOff>
    </xdr:to>
    <xdr:sp macro="" textlink="">
      <xdr:nvSpPr>
        <xdr:cNvPr id="24"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22</xdr:row>
      <xdr:rowOff>0</xdr:rowOff>
    </xdr:from>
    <xdr:to>
      <xdr:col>2</xdr:col>
      <xdr:colOff>2724150</xdr:colOff>
      <xdr:row>22</xdr:row>
      <xdr:rowOff>161925</xdr:rowOff>
    </xdr:to>
    <xdr:sp macro="" textlink="">
      <xdr:nvSpPr>
        <xdr:cNvPr id="25" name="Text Box 2"/>
        <xdr:cNvSpPr txBox="1">
          <a:spLocks noChangeArrowheads="1"/>
        </xdr:cNvSpPr>
      </xdr:nvSpPr>
      <xdr:spPr bwMode="auto">
        <a:xfrm>
          <a:off x="3409950" y="857250"/>
          <a:ext cx="57150" cy="342900"/>
        </a:xfrm>
        <a:prstGeom prst="rect">
          <a:avLst/>
        </a:prstGeom>
        <a:noFill/>
        <a:ln w="9525">
          <a:noFill/>
          <a:miter lim="800000"/>
          <a:headEnd/>
          <a:tailEnd/>
        </a:ln>
      </xdr:spPr>
    </xdr:sp>
    <xdr:clientData/>
  </xdr:twoCellAnchor>
  <xdr:twoCellAnchor editAs="oneCell">
    <xdr:from>
      <xdr:col>2</xdr:col>
      <xdr:colOff>2667000</xdr:colOff>
      <xdr:row>22</xdr:row>
      <xdr:rowOff>0</xdr:rowOff>
    </xdr:from>
    <xdr:to>
      <xdr:col>2</xdr:col>
      <xdr:colOff>2724150</xdr:colOff>
      <xdr:row>22</xdr:row>
      <xdr:rowOff>161925</xdr:rowOff>
    </xdr:to>
    <xdr:sp macro="" textlink="">
      <xdr:nvSpPr>
        <xdr:cNvPr id="26" name="Text Box 2"/>
        <xdr:cNvSpPr txBox="1">
          <a:spLocks noChangeArrowheads="1"/>
        </xdr:cNvSpPr>
      </xdr:nvSpPr>
      <xdr:spPr bwMode="auto">
        <a:xfrm>
          <a:off x="3409950" y="857250"/>
          <a:ext cx="57150" cy="342900"/>
        </a:xfrm>
        <a:prstGeom prst="rect">
          <a:avLst/>
        </a:prstGeom>
        <a:noFill/>
        <a:ln w="9525">
          <a:noFill/>
          <a:miter lim="800000"/>
          <a:headEnd/>
          <a:tailEnd/>
        </a:ln>
      </xdr:spPr>
    </xdr:sp>
    <xdr:clientData/>
  </xdr:twoCellAnchor>
  <xdr:twoCellAnchor editAs="oneCell">
    <xdr:from>
      <xdr:col>2</xdr:col>
      <xdr:colOff>2667000</xdr:colOff>
      <xdr:row>22</xdr:row>
      <xdr:rowOff>0</xdr:rowOff>
    </xdr:from>
    <xdr:to>
      <xdr:col>2</xdr:col>
      <xdr:colOff>2667000</xdr:colOff>
      <xdr:row>22</xdr:row>
      <xdr:rowOff>161925</xdr:rowOff>
    </xdr:to>
    <xdr:sp macro="" textlink="">
      <xdr:nvSpPr>
        <xdr:cNvPr id="27"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22</xdr:row>
      <xdr:rowOff>0</xdr:rowOff>
    </xdr:from>
    <xdr:to>
      <xdr:col>2</xdr:col>
      <xdr:colOff>2667000</xdr:colOff>
      <xdr:row>22</xdr:row>
      <xdr:rowOff>161925</xdr:rowOff>
    </xdr:to>
    <xdr:sp macro="" textlink="">
      <xdr:nvSpPr>
        <xdr:cNvPr id="28"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048260"/>
  <sheetViews>
    <sheetView tabSelected="1" topLeftCell="A7" workbookViewId="0">
      <selection activeCell="C23" sqref="C23"/>
    </sheetView>
  </sheetViews>
  <sheetFormatPr defaultRowHeight="12.75" x14ac:dyDescent="0.25"/>
  <cols>
    <col min="1" max="1" width="4.5703125" style="1" bestFit="1" customWidth="1"/>
    <col min="2" max="2" width="36.42578125" style="2" customWidth="1"/>
    <col min="3" max="3" width="48.5703125" style="2" customWidth="1"/>
    <col min="4" max="4" width="6.5703125" style="1" customWidth="1"/>
    <col min="5" max="5" width="6.28515625" style="3" customWidth="1"/>
    <col min="6" max="6" width="10.42578125" style="24" customWidth="1"/>
    <col min="7" max="7" width="11" style="3" customWidth="1"/>
    <col min="8" max="8" width="13.140625" style="37" customWidth="1"/>
    <col min="9" max="11" width="9.140625" style="2" hidden="1" customWidth="1"/>
    <col min="12" max="16384" width="9.140625" style="2"/>
  </cols>
  <sheetData>
    <row r="2" spans="1:9" x14ac:dyDescent="0.25">
      <c r="F2" s="42" t="s">
        <v>33</v>
      </c>
      <c r="G2" s="42"/>
    </row>
    <row r="4" spans="1:9" s="9" customFormat="1" ht="47.25" customHeight="1" x14ac:dyDescent="0.25">
      <c r="A4" s="4" t="s">
        <v>0</v>
      </c>
      <c r="B4" s="5" t="s">
        <v>1</v>
      </c>
      <c r="C4" s="5" t="s">
        <v>2</v>
      </c>
      <c r="D4" s="4" t="s">
        <v>32</v>
      </c>
      <c r="E4" s="6" t="s">
        <v>4</v>
      </c>
      <c r="F4" s="21" t="s">
        <v>5</v>
      </c>
      <c r="G4" s="8" t="s">
        <v>3</v>
      </c>
      <c r="H4" s="26"/>
      <c r="I4" s="38"/>
    </row>
    <row r="5" spans="1:9" s="9" customFormat="1" x14ac:dyDescent="0.25">
      <c r="A5" s="7">
        <v>1</v>
      </c>
      <c r="B5" s="11">
        <v>2</v>
      </c>
      <c r="C5" s="11">
        <v>3</v>
      </c>
      <c r="D5" s="7">
        <v>4</v>
      </c>
      <c r="E5" s="11">
        <v>5</v>
      </c>
      <c r="F5" s="21">
        <v>6</v>
      </c>
      <c r="G5" s="11">
        <v>7</v>
      </c>
      <c r="H5" s="27"/>
      <c r="I5" s="38"/>
    </row>
    <row r="6" spans="1:9" s="9" customFormat="1" ht="87" customHeight="1" x14ac:dyDescent="0.25">
      <c r="A6" s="31">
        <v>1</v>
      </c>
      <c r="B6" s="30" t="s">
        <v>31</v>
      </c>
      <c r="C6" s="32" t="s">
        <v>30</v>
      </c>
      <c r="D6" s="33" t="s">
        <v>8</v>
      </c>
      <c r="E6" s="12">
        <v>10</v>
      </c>
      <c r="F6" s="15">
        <v>125000</v>
      </c>
      <c r="G6" s="15">
        <f>E6*F6</f>
        <v>1250000</v>
      </c>
      <c r="H6" s="28"/>
      <c r="I6" s="38" t="s">
        <v>45</v>
      </c>
    </row>
    <row r="7" spans="1:9" ht="54" customHeight="1" x14ac:dyDescent="0.25">
      <c r="A7" s="14">
        <v>2</v>
      </c>
      <c r="B7" s="32" t="s">
        <v>43</v>
      </c>
      <c r="C7" s="32" t="s">
        <v>42</v>
      </c>
      <c r="D7" s="33" t="s">
        <v>8</v>
      </c>
      <c r="E7" s="12">
        <v>2</v>
      </c>
      <c r="F7" s="15">
        <v>482650</v>
      </c>
      <c r="G7" s="15">
        <f t="shared" ref="G7:G26" si="0">E7*F7</f>
        <v>965300</v>
      </c>
      <c r="H7" s="29"/>
      <c r="I7" s="39" t="s">
        <v>36</v>
      </c>
    </row>
    <row r="8" spans="1:9" ht="46.5" customHeight="1" x14ac:dyDescent="0.25">
      <c r="A8" s="14">
        <f t="shared" ref="A8:A26" si="1">1+A7</f>
        <v>3</v>
      </c>
      <c r="B8" s="32" t="s">
        <v>38</v>
      </c>
      <c r="C8" s="32" t="s">
        <v>41</v>
      </c>
      <c r="D8" s="33" t="s">
        <v>8</v>
      </c>
      <c r="E8" s="12">
        <v>3</v>
      </c>
      <c r="F8" s="15">
        <v>341000</v>
      </c>
      <c r="G8" s="15">
        <f t="shared" si="0"/>
        <v>1023000</v>
      </c>
      <c r="H8" s="29"/>
      <c r="I8" s="39" t="s">
        <v>37</v>
      </c>
    </row>
    <row r="9" spans="1:9" ht="80.25" customHeight="1" x14ac:dyDescent="0.25">
      <c r="A9" s="14">
        <f t="shared" si="1"/>
        <v>4</v>
      </c>
      <c r="B9" s="10" t="s">
        <v>44</v>
      </c>
      <c r="C9" s="10" t="s">
        <v>40</v>
      </c>
      <c r="D9" s="33" t="s">
        <v>8</v>
      </c>
      <c r="E9" s="12">
        <v>6</v>
      </c>
      <c r="F9" s="15">
        <v>3432000</v>
      </c>
      <c r="G9" s="15">
        <f t="shared" si="0"/>
        <v>20592000</v>
      </c>
      <c r="H9" s="29"/>
      <c r="I9" s="39" t="s">
        <v>39</v>
      </c>
    </row>
    <row r="10" spans="1:9" ht="27.75" customHeight="1" x14ac:dyDescent="0.25">
      <c r="A10" s="14">
        <f t="shared" si="1"/>
        <v>5</v>
      </c>
      <c r="B10" s="34" t="s">
        <v>6</v>
      </c>
      <c r="C10" s="34" t="s">
        <v>7</v>
      </c>
      <c r="D10" s="33" t="s">
        <v>8</v>
      </c>
      <c r="E10" s="35">
        <v>2</v>
      </c>
      <c r="F10" s="36">
        <v>13660.04</v>
      </c>
      <c r="G10" s="15">
        <f t="shared" si="0"/>
        <v>27320.080000000002</v>
      </c>
      <c r="H10" s="29"/>
      <c r="I10" s="39"/>
    </row>
    <row r="11" spans="1:9" ht="29.25" customHeight="1" x14ac:dyDescent="0.25">
      <c r="A11" s="14">
        <f t="shared" si="1"/>
        <v>6</v>
      </c>
      <c r="B11" s="34" t="s">
        <v>9</v>
      </c>
      <c r="C11" s="34" t="s">
        <v>10</v>
      </c>
      <c r="D11" s="33" t="s">
        <v>8</v>
      </c>
      <c r="E11" s="35">
        <v>6</v>
      </c>
      <c r="F11" s="36">
        <v>11360.82</v>
      </c>
      <c r="G11" s="15">
        <f t="shared" si="0"/>
        <v>68164.92</v>
      </c>
      <c r="H11" s="29"/>
      <c r="I11" s="40"/>
    </row>
    <row r="12" spans="1:9" ht="29.25" customHeight="1" x14ac:dyDescent="0.25">
      <c r="A12" s="14">
        <f t="shared" si="1"/>
        <v>7</v>
      </c>
      <c r="B12" s="34" t="s">
        <v>11</v>
      </c>
      <c r="C12" s="34" t="s">
        <v>12</v>
      </c>
      <c r="D12" s="33" t="s">
        <v>8</v>
      </c>
      <c r="E12" s="35">
        <v>2</v>
      </c>
      <c r="F12" s="36">
        <v>9027.7999999999993</v>
      </c>
      <c r="G12" s="15">
        <f t="shared" si="0"/>
        <v>18055.599999999999</v>
      </c>
      <c r="H12" s="29"/>
      <c r="I12" s="43"/>
    </row>
    <row r="13" spans="1:9" ht="29.25" customHeight="1" x14ac:dyDescent="0.25">
      <c r="A13" s="14">
        <f t="shared" si="1"/>
        <v>8</v>
      </c>
      <c r="B13" s="16" t="s">
        <v>13</v>
      </c>
      <c r="C13" s="16" t="s">
        <v>14</v>
      </c>
      <c r="D13" s="17" t="s">
        <v>8</v>
      </c>
      <c r="E13" s="18">
        <v>2</v>
      </c>
      <c r="F13" s="19">
        <v>11462.26</v>
      </c>
      <c r="G13" s="15">
        <f t="shared" si="0"/>
        <v>22924.52</v>
      </c>
      <c r="H13" s="29"/>
      <c r="I13" s="43"/>
    </row>
    <row r="14" spans="1:9" ht="25.5" x14ac:dyDescent="0.25">
      <c r="A14" s="14">
        <f t="shared" si="1"/>
        <v>9</v>
      </c>
      <c r="B14" s="16" t="s">
        <v>15</v>
      </c>
      <c r="C14" s="16" t="s">
        <v>16</v>
      </c>
      <c r="D14" s="17" t="s">
        <v>8</v>
      </c>
      <c r="E14" s="18">
        <v>2</v>
      </c>
      <c r="F14" s="19">
        <v>89038.19</v>
      </c>
      <c r="G14" s="15">
        <f t="shared" si="0"/>
        <v>178076.38</v>
      </c>
      <c r="H14" s="29"/>
      <c r="I14" s="39"/>
    </row>
    <row r="15" spans="1:9" ht="18" customHeight="1" x14ac:dyDescent="0.25">
      <c r="A15" s="14">
        <f t="shared" si="1"/>
        <v>10</v>
      </c>
      <c r="B15" s="16" t="s">
        <v>17</v>
      </c>
      <c r="C15" s="16" t="s">
        <v>18</v>
      </c>
      <c r="D15" s="17" t="s">
        <v>8</v>
      </c>
      <c r="E15" s="18">
        <v>2</v>
      </c>
      <c r="F15" s="19">
        <v>13226.12</v>
      </c>
      <c r="G15" s="15">
        <f t="shared" si="0"/>
        <v>26452.240000000002</v>
      </c>
      <c r="H15" s="29"/>
      <c r="I15" s="39"/>
    </row>
    <row r="16" spans="1:9" ht="17.25" customHeight="1" x14ac:dyDescent="0.25">
      <c r="A16" s="14">
        <f t="shared" si="1"/>
        <v>11</v>
      </c>
      <c r="B16" s="16" t="s">
        <v>19</v>
      </c>
      <c r="C16" s="16" t="s">
        <v>20</v>
      </c>
      <c r="D16" s="17" t="s">
        <v>8</v>
      </c>
      <c r="E16" s="18">
        <v>2</v>
      </c>
      <c r="F16" s="19">
        <v>9461.7199999999993</v>
      </c>
      <c r="G16" s="15">
        <f t="shared" si="0"/>
        <v>18923.439999999999</v>
      </c>
      <c r="H16" s="29"/>
      <c r="I16" s="39"/>
    </row>
    <row r="17" spans="1:9" ht="25.5" customHeight="1" x14ac:dyDescent="0.25">
      <c r="A17" s="14">
        <f t="shared" si="1"/>
        <v>12</v>
      </c>
      <c r="B17" s="16" t="s">
        <v>49</v>
      </c>
      <c r="C17" s="16" t="s">
        <v>22</v>
      </c>
      <c r="D17" s="17" t="s">
        <v>8</v>
      </c>
      <c r="E17" s="18">
        <v>1</v>
      </c>
      <c r="F17" s="19">
        <v>14354.87</v>
      </c>
      <c r="G17" s="15">
        <f t="shared" si="0"/>
        <v>14354.87</v>
      </c>
      <c r="H17" s="29"/>
      <c r="I17" s="39"/>
    </row>
    <row r="18" spans="1:9" ht="25.5" x14ac:dyDescent="0.25">
      <c r="A18" s="14">
        <f t="shared" si="1"/>
        <v>13</v>
      </c>
      <c r="B18" s="16" t="s">
        <v>23</v>
      </c>
      <c r="C18" s="16" t="s">
        <v>24</v>
      </c>
      <c r="D18" s="17" t="s">
        <v>8</v>
      </c>
      <c r="E18" s="18">
        <v>2</v>
      </c>
      <c r="F18" s="19">
        <v>9912.5400000000009</v>
      </c>
      <c r="G18" s="15">
        <f t="shared" si="0"/>
        <v>19825.080000000002</v>
      </c>
      <c r="H18" s="29"/>
      <c r="I18" s="39"/>
    </row>
    <row r="19" spans="1:9" ht="21" customHeight="1" x14ac:dyDescent="0.25">
      <c r="A19" s="14">
        <f t="shared" si="1"/>
        <v>14</v>
      </c>
      <c r="B19" s="16" t="s">
        <v>35</v>
      </c>
      <c r="C19" s="16" t="s">
        <v>34</v>
      </c>
      <c r="D19" s="17" t="s">
        <v>8</v>
      </c>
      <c r="E19" s="18">
        <v>2</v>
      </c>
      <c r="F19" s="19">
        <v>41701.43</v>
      </c>
      <c r="G19" s="15">
        <f t="shared" si="0"/>
        <v>83402.86</v>
      </c>
      <c r="H19" s="29"/>
      <c r="I19" s="39"/>
    </row>
    <row r="20" spans="1:9" ht="18.75" customHeight="1" x14ac:dyDescent="0.25">
      <c r="A20" s="14">
        <f t="shared" si="1"/>
        <v>15</v>
      </c>
      <c r="B20" s="16" t="s">
        <v>25</v>
      </c>
      <c r="C20" s="25" t="s">
        <v>26</v>
      </c>
      <c r="D20" s="17" t="s">
        <v>8</v>
      </c>
      <c r="E20" s="20">
        <v>1</v>
      </c>
      <c r="F20" s="22">
        <v>13030.63</v>
      </c>
      <c r="G20" s="15">
        <f t="shared" si="0"/>
        <v>13030.63</v>
      </c>
      <c r="H20" s="29"/>
      <c r="I20" s="39"/>
    </row>
    <row r="21" spans="1:9" ht="26.25" customHeight="1" x14ac:dyDescent="0.25">
      <c r="A21" s="14">
        <f t="shared" si="1"/>
        <v>16</v>
      </c>
      <c r="B21" s="16" t="s">
        <v>21</v>
      </c>
      <c r="C21" s="16" t="s">
        <v>21</v>
      </c>
      <c r="D21" s="17" t="s">
        <v>8</v>
      </c>
      <c r="E21" s="20">
        <v>1</v>
      </c>
      <c r="F21" s="22">
        <v>14354.87</v>
      </c>
      <c r="G21" s="15">
        <f t="shared" si="0"/>
        <v>14354.87</v>
      </c>
      <c r="H21" s="29"/>
      <c r="I21" s="39"/>
    </row>
    <row r="22" spans="1:9" ht="27" customHeight="1" x14ac:dyDescent="0.25">
      <c r="A22" s="14">
        <f t="shared" si="1"/>
        <v>17</v>
      </c>
      <c r="B22" s="16" t="s">
        <v>48</v>
      </c>
      <c r="C22" s="16" t="s">
        <v>48</v>
      </c>
      <c r="D22" s="17" t="s">
        <v>8</v>
      </c>
      <c r="E22" s="20">
        <v>2</v>
      </c>
      <c r="F22" s="22">
        <v>17751.29</v>
      </c>
      <c r="G22" s="15">
        <f t="shared" si="0"/>
        <v>35502.58</v>
      </c>
      <c r="H22" s="29"/>
      <c r="I22" s="39"/>
    </row>
    <row r="23" spans="1:9" ht="25.5" x14ac:dyDescent="0.25">
      <c r="A23" s="14">
        <f t="shared" si="1"/>
        <v>18</v>
      </c>
      <c r="B23" s="30" t="s">
        <v>27</v>
      </c>
      <c r="C23" s="13" t="s">
        <v>27</v>
      </c>
      <c r="D23" s="12" t="s">
        <v>8</v>
      </c>
      <c r="E23" s="12">
        <v>10</v>
      </c>
      <c r="F23" s="23">
        <v>11600</v>
      </c>
      <c r="G23" s="15">
        <f t="shared" si="0"/>
        <v>116000</v>
      </c>
      <c r="H23" s="29"/>
      <c r="I23" s="39"/>
    </row>
    <row r="24" spans="1:9" x14ac:dyDescent="0.25">
      <c r="A24" s="14">
        <f t="shared" si="1"/>
        <v>19</v>
      </c>
      <c r="B24" s="30" t="s">
        <v>46</v>
      </c>
      <c r="C24" s="13" t="s">
        <v>28</v>
      </c>
      <c r="D24" s="12" t="s">
        <v>8</v>
      </c>
      <c r="E24" s="12">
        <v>2</v>
      </c>
      <c r="F24" s="23">
        <v>42000</v>
      </c>
      <c r="G24" s="15">
        <f t="shared" si="0"/>
        <v>84000</v>
      </c>
      <c r="H24" s="29"/>
      <c r="I24" s="39"/>
    </row>
    <row r="25" spans="1:9" x14ac:dyDescent="0.25">
      <c r="A25" s="14">
        <f t="shared" si="1"/>
        <v>20</v>
      </c>
      <c r="B25" s="30" t="s">
        <v>47</v>
      </c>
      <c r="C25" s="13" t="s">
        <v>29</v>
      </c>
      <c r="D25" s="12" t="s">
        <v>8</v>
      </c>
      <c r="E25" s="12">
        <v>2</v>
      </c>
      <c r="F25" s="23">
        <v>44000</v>
      </c>
      <c r="G25" s="15">
        <f t="shared" si="0"/>
        <v>88000</v>
      </c>
      <c r="H25" s="29"/>
      <c r="I25" s="39"/>
    </row>
    <row r="26" spans="1:9" ht="25.5" x14ac:dyDescent="0.25">
      <c r="A26" s="14">
        <f t="shared" si="1"/>
        <v>21</v>
      </c>
      <c r="B26" s="30" t="s">
        <v>52</v>
      </c>
      <c r="C26" s="30" t="s">
        <v>50</v>
      </c>
      <c r="D26" s="12" t="s">
        <v>51</v>
      </c>
      <c r="E26" s="12">
        <v>2</v>
      </c>
      <c r="F26" s="22">
        <v>132000</v>
      </c>
      <c r="G26" s="15">
        <f t="shared" si="0"/>
        <v>264000</v>
      </c>
    </row>
    <row r="27" spans="1:9" x14ac:dyDescent="0.25">
      <c r="G27" s="41"/>
    </row>
    <row r="1048260" spans="7:7" x14ac:dyDescent="0.25">
      <c r="G1048260" s="3">
        <f>SUM(G1:G1048259)</f>
        <v>24922695.069999997</v>
      </c>
    </row>
  </sheetData>
  <mergeCells count="2">
    <mergeCell ref="F2:G2"/>
    <mergeCell ref="I12:I13"/>
  </mergeCells>
  <pageMargins left="0.2" right="0.22" top="0.45" bottom="0.2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 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2023-01-20T09:06:27Z</cp:lastPrinted>
  <dcterms:created xsi:type="dcterms:W3CDTF">2015-05-13T10:59:41Z</dcterms:created>
  <dcterms:modified xsi:type="dcterms:W3CDTF">2024-01-03T12:22:09Z</dcterms:modified>
</cp:coreProperties>
</file>