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600" windowHeight="9990"/>
  </bookViews>
  <sheets>
    <sheet name="Лист2" sheetId="4" r:id="rId1"/>
  </sheets>
  <calcPr calcId="124519" calcOnSave="0"/>
</workbook>
</file>

<file path=xl/calcChain.xml><?xml version="1.0" encoding="utf-8"?>
<calcChain xmlns="http://schemas.openxmlformats.org/spreadsheetml/2006/main">
  <c r="A8" i="4"/>
  <c r="A9" s="1"/>
  <c r="A10" s="1"/>
  <c r="A11" s="1"/>
  <c r="A12" s="1"/>
  <c r="A13" s="1"/>
  <c r="A14" s="1"/>
  <c r="A15" s="1"/>
  <c r="A16" s="1"/>
  <c r="A17" s="1"/>
  <c r="A18" s="1"/>
  <c r="A19" s="1"/>
  <c r="A20" s="1"/>
  <c r="A21" s="1"/>
  <c r="A22" s="1"/>
  <c r="A23" s="1"/>
  <c r="A24" s="1"/>
  <c r="A25" s="1"/>
  <c r="A26" s="1"/>
  <c r="A27" s="1"/>
  <c r="A28" s="1"/>
  <c r="A29" s="1"/>
  <c r="A30" s="1"/>
  <c r="A31" s="1"/>
  <c r="A7"/>
  <c r="G21"/>
  <c r="G9"/>
  <c r="G31"/>
  <c r="G30"/>
  <c r="G29"/>
  <c r="G28"/>
  <c r="G27"/>
  <c r="G26"/>
  <c r="G25"/>
  <c r="G24"/>
  <c r="G23"/>
  <c r="G22"/>
  <c r="G20"/>
  <c r="G19"/>
  <c r="G18"/>
  <c r="G17"/>
  <c r="G16"/>
  <c r="G15"/>
  <c r="G14"/>
  <c r="G13"/>
  <c r="G12"/>
  <c r="G11"/>
  <c r="G10"/>
  <c r="G8"/>
  <c r="G7"/>
  <c r="G6"/>
  <c r="G1048294" l="1"/>
</calcChain>
</file>

<file path=xl/sharedStrings.xml><?xml version="1.0" encoding="utf-8"?>
<sst xmlns="http://schemas.openxmlformats.org/spreadsheetml/2006/main" count="138" uniqueCount="86">
  <si>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</si>
  <si>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</si>
  <si>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</si>
  <si>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</si>
  <si>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Сумма, тенге</t>
  </si>
  <si>
    <t>Срок и место поставки</t>
  </si>
  <si>
    <t>наб</t>
  </si>
  <si>
    <t xml:space="preserve">Бест анти-ВГС (комплект 2)
(96опред)
</t>
  </si>
  <si>
    <t xml:space="preserve">«Сэндвич »- вариантИФА, двухстадийный. Представляет собой набор, основой которого являются   выявление IgG и М к вирусному гепатиту «С»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 лунок используют для постановки контролей. Набор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вируса гепатита «С»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</si>
  <si>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Вектогеп В-HBs-антиген (комплект 5/подтверждающий тест) (48 опред)</t>
  </si>
  <si>
    <t xml:space="preserve">«Сэндвич »- вариантИФА, одностадийный. Представляет собой набор основой которого является способность подтверждения наличия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конъюгата. Один набор рассчитан на проведения 48 анализов, включая контроли. Возможны 6 независимых  постановок ИФА по 8 анализов, включая контрольные.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</si>
  <si>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одностадийный. Представляет собой набор основой которого является выявление суммарных антител к Treponemapallidum в сыворотке или плазме крови человека   за счет их одновременного взаимодействия с рекомбинантными антигенами, иммобилизованными на поверхности лунок планшета и входящими в состав в конъюгата.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</si>
  <si>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являются   выявление  видоспецифическихIgG к C.trachomatis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</si>
  <si>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Кандида  -IgG-ИФА-БЕСТ
(96 опред)
</t>
  </si>
  <si>
    <t xml:space="preserve">«Сэндвич »- вариантИФА, двухстадийный. Представляет собой набор, основой которого является  выявление  IgG к грибам рода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</si>
  <si>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Векто ВПГ IgМ
(96 опред)
</t>
  </si>
  <si>
    <t xml:space="preserve">«Сэндвич »- вариантИФА, двухстадийный. Представляет собой набор, основой которого является   выявление IgМ к вирусу простого герпеса1и2типов,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</si>
  <si>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выявление IgG вирусу простого герпеса1и2типов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</si>
  <si>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 ЦМВ IgМ (96 опред)</t>
  </si>
  <si>
    <t xml:space="preserve">«Сэндвич »- вариантИФА, двухстадийный. Представляет собой набор, основой которого является   выявление  IgМ к ЦМВ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</si>
  <si>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Векто ЦМВ IgG (96 опред)
</t>
  </si>
  <si>
    <t xml:space="preserve">«Сэндвич »- вариантИФА, двухстадийный. Представляет собой набор, основой которого является  выявление  IgG к ЦМВ,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</si>
  <si>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ВектоТоксо IgМ (96 опред)</t>
  </si>
  <si>
    <t xml:space="preserve">«Сэндвич »- вариантИФА, двухстадийный. Представляет собой набор, основой которого является  выявление  IgМ к Toxoplasmagondii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4лунки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</si>
  <si>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ВектоТоксо IgG (96 опред)</t>
  </si>
  <si>
    <t xml:space="preserve">«Сэндвич »- вариантИФА, двухстадийный. Представляет собой набор, основой которого является выявление  IgG к Toxoplasmagondii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3лунки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</si>
  <si>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ВектоВЭБ–EA-IgG (96 опред)
</t>
  </si>
  <si>
    <t xml:space="preserve">«Сэндвич »- вариантИФА, двухстадийный. Представляет собой набор, основой которого является  выявление  IgG к ранним антигенам ЕА ВЭБ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</si>
  <si>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ВектоВЭБ–VCA-IgM (96 опред)
</t>
  </si>
  <si>
    <t xml:space="preserve">«Сэндвич »- вариантИФА, двухстадийный. Представляет собой набор, основой которого является  выявление  IgМ к капсидному антигенуVCA ВЭБ ,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</si>
  <si>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Вектогеп В-HBs-антиген (комплект 3) (96опред)</t>
  </si>
  <si>
    <t xml:space="preserve">«Сэндвич »- вариантИФА, одностадийный. Представляет собой набор основой которого является способность выявлять в сыворотке или плазме крови человека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в конъюгата. Один набор рассчитан на проведения 96 анализов, включая контроли. Возможны 12 независимых  постановок ИФА, при каждой из которых  5 лунок используют для постановки контролей.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</si>
  <si>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Бест анти ВГС–подтверждающий тест (комплект 4) (48 опред)
</t>
  </si>
  <si>
    <t xml:space="preserve">«Сэндвич »- вариантИФА, двухстадийный. Представляет собой набор, основой которого являются   выявление IgGиМ к структурным (core) и неструктурным (NS) белкам вируса гепатита «С» в сыворотке (плазме) крови человека методом ИФА,с целью подтверждения положительных результатов ИФА,полученных при скрининге.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вируса гепатита «С»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</si>
  <si>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выевлениеАГ/АТ к ВИЧ1,2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</si>
  <si>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Murex anti-HCV Version 4.0
(96 опред)
</t>
  </si>
  <si>
    <t xml:space="preserve">«Сэндвич »- вариантИФА, двухстадийный. Представляет собой набор, основой которого является  выевление  антител к вирусному гепатиту С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</si>
  <si>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Murex HIV-1.2.0 (96опред)
</t>
  </si>
  <si>
    <t xml:space="preserve">«Сэндвич »- вариантИФА, двухстадийный. Представляет собой набор, основой которого является  выевление суммарных антител к ВИЧ1,2,0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</si>
  <si>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Murex ICE Siphilis (96 опред)
</t>
  </si>
  <si>
    <t xml:space="preserve">«Сэндвич »- вариантИФА, двухстадийный. Представляет собой набор, основой которого является  выевление суммарных антител к Treponemapallidum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</si>
  <si>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(BD Biosciences, США )
</t>
  </si>
  <si>
    <t xml:space="preserve">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t>
  </si>
  <si>
    <t>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(BD Biosciences, США )</t>
  </si>
  <si>
    <t>Контрольный набор - состоит из парных наборов (2 µm) полистироловых шариков с интегрированным флюорохромом, аналогичных четырем уровням индекса лимфоцитов: 1) нулевому, 2) низкому - 50 шариков/µL, 3) среднему - 250 шариков/µL  и высокому - 1000 шариков/µL. Контрольный набор рассчитан на 25  определений.</t>
  </si>
  <si>
    <t xml:space="preserve">Готовый к использованию сбалансированный раствор для обслуживания проточных цитометров BD FACS. Обеспечивает минимальный фоновый сигнал и оптимальное флуоресцентное разделение. Поставляется в пластиковых контейнерах объемом  20 л
Расходные материалы для прибора FACScount
</t>
  </si>
  <si>
    <t>Готовый к использованию очищающий раствор  Поставляется в пластикаовый контейнерах объемом  5 л , содержит гипохлорит натрия  Расходные материалы для прибора FACScount</t>
  </si>
  <si>
    <t xml:space="preserve">Готовый к использованию промывочный раствор  Поставляется в пластиковых контейнерах объемом  5 л , содержит детергент для промывки
Расходные материалы для прибора FACScount
</t>
  </si>
  <si>
    <t>Кол-во</t>
  </si>
  <si>
    <t xml:space="preserve"> Коммунальное государственное казенное предприятие «Кызылординский областной центр по профилактике и борьбе со СПИДом» УЗКО, г.Кызылорда, ул.Шукурова 52А. Согласно заявке заказчика. </t>
  </si>
  <si>
    <t>Цена за ед., тенге</t>
  </si>
  <si>
    <t>ХламиБестC.trachomatis-IgG-стрип</t>
  </si>
  <si>
    <t xml:space="preserve">Векто ВПГ IgG-стрип
</t>
  </si>
  <si>
    <t xml:space="preserve">Genscreen UITRA HIV Aq-Ab
(480опред)
</t>
  </si>
  <si>
    <t>Тест система для выявления IgGиM к вирусному гепатиту "С"</t>
  </si>
  <si>
    <t>Тест система для выявления видеоспецифических IgG к trachomatis</t>
  </si>
  <si>
    <t>Тест система для выявления IgG к грибам рода Candida</t>
  </si>
  <si>
    <t>Тест система для выявления IgM к вирусу простого герпеса 1 и 2 типов</t>
  </si>
  <si>
    <t>Тест система для выявления IgG к вирусу простого герпеса 1 и 2 типов</t>
  </si>
  <si>
    <t>Тест система для выявления IgM к ЦМВ</t>
  </si>
  <si>
    <t>Тест система для выявления IgG к ЦМВ</t>
  </si>
  <si>
    <t>Тест система для выявления IgM к Toxoplasma gondii</t>
  </si>
  <si>
    <t>Тест система для выявления IgG к Toxoplasma gondii</t>
  </si>
  <si>
    <t>Тест система для выявления Igg к ранним антигенам ЕА ВЭБ</t>
  </si>
  <si>
    <t>Тест система для выявления IgM к капсидному антигену  VCA ВЭБ</t>
  </si>
  <si>
    <t>Тест система для иммуноферментного выявления и подтверждения наличия поверхностного антигена вируса гепатита "В"</t>
  </si>
  <si>
    <t>Тест система для выявления IgGиM к структурным и неструктурным белкам вируса гепатита "С"</t>
  </si>
  <si>
    <t>Тест система для выявления АГ/АТ к ВИЧ 1,2</t>
  </si>
  <si>
    <t>Тест система для выявления антител к вирусному гепатиту "С"</t>
  </si>
  <si>
    <t>Тест система для выявления суммарных антител к ВИЧ 1,2,0</t>
  </si>
  <si>
    <t>Тест система для выявления суммарных антител к Treponema pallidum</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</si>
  <si>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t>
  </si>
  <si>
    <t xml:space="preserve">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t>
  </si>
  <si>
    <t>Тест система для выявления поверхностного антигена вируса гепатита "В"</t>
  </si>
  <si>
    <r>
      <t xml:space="preserve">Очищающий раствор  для  цитометра закрытого типа BD FACSСount, </t>
    </r>
    <r>
      <rPr>
        <b/>
        <sz val="10"/>
        <color theme="1"/>
        <rFont val="Times New Roman"/>
        <family val="1"/>
        <charset val="204"/>
      </rPr>
      <t xml:space="preserve">340345 Очищающий раствор BD FACSClean, 5 L  +2 +30 С BD FACSClean </t>
    </r>
  </si>
  <si>
    <r>
      <t xml:space="preserve">Очищающий раствор  для  цитометра закрытого типа BD FACSСount, </t>
    </r>
    <r>
      <rPr>
        <b/>
        <sz val="10"/>
        <color theme="1"/>
        <rFont val="Times New Roman"/>
        <family val="1"/>
        <charset val="204"/>
      </rPr>
      <t>340345 Очищающий раствор BD FACSClean, 5 L  +2 +30 С BD FACSClean (BD Biosciences, НИДЕРЛАНДЫ )</t>
    </r>
  </si>
  <si>
    <r>
      <t xml:space="preserve">промывающийраствор  для  цитометра закрытого типа BD FACSСount, </t>
    </r>
    <r>
      <rPr>
        <b/>
        <sz val="10"/>
        <color theme="1"/>
        <rFont val="Times New Roman"/>
        <family val="1"/>
        <charset val="204"/>
      </rPr>
      <t>340346 Промывающий раствор BD FACSRinse, 5 L  +2 +30 С BD FACSRinse</t>
    </r>
  </si>
  <si>
    <r>
      <t xml:space="preserve">промывающийраствор  для  цитометра закрытого типа BD FACSСount, </t>
    </r>
    <r>
      <rPr>
        <b/>
        <sz val="10"/>
        <color theme="1"/>
        <rFont val="Times New Roman"/>
        <family val="1"/>
        <charset val="204"/>
      </rPr>
      <t>340346 Промывающий раствор BD FACSRinse, 5 L  +2 +30 С BD FACSRinse (BD Biosciences, США )</t>
    </r>
  </si>
  <si>
    <r>
      <t xml:space="preserve">Проточная жидкость для  цитометра закрытого типа BD FACSСount, </t>
    </r>
    <r>
      <rPr>
        <b/>
        <sz val="10"/>
        <color theme="1"/>
        <rFont val="Times New Roman"/>
        <family val="1"/>
        <charset val="204"/>
      </rPr>
      <t xml:space="preserve">342003 Проточная жидкость BD FACSFlow Sheath Fluid, 20 L  +2 +30 С BD FACSFlow Sheath Fluid 20л </t>
    </r>
  </si>
  <si>
    <r>
      <t xml:space="preserve">Проточная жидкость для  цитометра закрытого типа BD FACSСount, </t>
    </r>
    <r>
      <rPr>
        <b/>
        <sz val="10"/>
        <color theme="1"/>
        <rFont val="Times New Roman"/>
        <family val="1"/>
        <charset val="204"/>
      </rPr>
      <t>342003 Проточная жидкость BD FACSFlow Sheath Fluid, 20 L  +2 +30 С BD FACSFlow Sheath Fluid 20л (BD Biosciences, НИДЕРЛАНДЫ )</t>
    </r>
  </si>
  <si>
    <t>Тест система для выявления видеоспецифических IgМ к trachomatis</t>
  </si>
  <si>
    <t xml:space="preserve">«Сэндвич »- вариантИФА, двухстадийный. Представляет собой набор, основой которого являются   выявление  видоспецифическихIgМ к C.trachomatis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3 лунки используют для постановки контролей.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</si>
  <si>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ХламиБестC.trachomatis-IgМ-стрип</t>
  </si>
  <si>
    <t>инвитролиджик сиф АТ</t>
  </si>
  <si>
    <t>Тест система для определения сифилис</t>
  </si>
  <si>
    <t>Тест система для определения ВГС подтверждающий</t>
  </si>
</sst>
</file>

<file path=xl/styles.xml><?xml version="1.0" encoding="utf-8"?>
<styleSheet xmlns="http://schemas.openxmlformats.org/spreadsheetml/2006/main">
  <fonts count="10">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0"/>
      <name val="Times New Roman"/>
      <family val="1"/>
      <charset val="204"/>
    </font>
    <font>
      <sz val="10"/>
      <color theme="1"/>
      <name val="Times New Roman"/>
      <family val="1"/>
      <charset val="204"/>
    </font>
    <font>
      <sz val="10"/>
      <color rgb="FFFF0000"/>
      <name val="Times New Roman"/>
      <family val="1"/>
      <charset val="204"/>
    </font>
    <font>
      <b/>
      <sz val="1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0" fontId="5" fillId="0" borderId="1" xfId="0" applyNumberFormat="1" applyFont="1" applyFill="1" applyBorder="1" applyAlignment="1">
      <alignment vertical="center" wrapText="1"/>
    </xf>
    <xf numFmtId="0" fontId="5" fillId="0" borderId="1" xfId="1" applyNumberFormat="1" applyFont="1" applyFill="1" applyBorder="1" applyAlignment="1" applyProtection="1">
      <alignment vertical="center" wrapText="1" shrinkToFit="1"/>
      <protection locked="0"/>
    </xf>
    <xf numFmtId="0" fontId="1" fillId="0" borderId="0" xfId="0" applyFont="1" applyBorder="1" applyAlignment="1">
      <alignment horizontal="left" vertical="center"/>
    </xf>
    <xf numFmtId="0" fontId="5" fillId="0" borderId="0" xfId="0" applyFont="1" applyFill="1" applyBorder="1" applyAlignment="1">
      <alignment vertical="center" wrapText="1"/>
    </xf>
    <xf numFmtId="0" fontId="6" fillId="2" borderId="1" xfId="0" applyFont="1" applyFill="1" applyBorder="1" applyAlignment="1">
      <alignment vertical="center" wrapText="1"/>
    </xf>
    <xf numFmtId="0" fontId="5" fillId="0" borderId="1" xfId="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1" fillId="0" borderId="0" xfId="0" applyFont="1" applyAlignment="1">
      <alignment horizontal="right" vertical="center"/>
    </xf>
    <xf numFmtId="0" fontId="5" fillId="2"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 fillId="0" borderId="0" xfId="0" applyFont="1" applyAlignment="1">
      <alignment horizontal="right" vertical="center"/>
    </xf>
    <xf numFmtId="4" fontId="6" fillId="2" borderId="1" xfId="0" applyNumberFormat="1" applyFont="1" applyFill="1" applyBorder="1" applyAlignment="1">
      <alignment vertical="center" wrapText="1"/>
    </xf>
    <xf numFmtId="0" fontId="9" fillId="2" borderId="1" xfId="0" applyNumberFormat="1" applyFont="1" applyFill="1" applyBorder="1" applyAlignment="1">
      <alignment horizontal="center" vertical="center"/>
    </xf>
    <xf numFmtId="0" fontId="6" fillId="2" borderId="0" xfId="0" applyFont="1" applyFill="1" applyBorder="1" applyAlignment="1">
      <alignment vertical="center" wrapText="1"/>
    </xf>
    <xf numFmtId="0" fontId="9" fillId="2" borderId="1" xfId="0" applyFont="1" applyFill="1" applyBorder="1" applyAlignment="1">
      <alignment horizontal="right" vertical="center"/>
    </xf>
    <xf numFmtId="0" fontId="9" fillId="2" borderId="0" xfId="0" applyFont="1" applyFill="1" applyBorder="1" applyAlignment="1">
      <alignment horizontal="lef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23</xdr:row>
      <xdr:rowOff>552450</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2667000</xdr:colOff>
      <xdr:row>30</xdr:row>
      <xdr:rowOff>0</xdr:rowOff>
    </xdr:from>
    <xdr:to>
      <xdr:col>2</xdr:col>
      <xdr:colOff>2667000</xdr:colOff>
      <xdr:row>52</xdr:row>
      <xdr:rowOff>142875</xdr:rowOff>
    </xdr:to>
    <xdr:sp macro="" textlink="">
      <xdr:nvSpPr>
        <xdr:cNvPr id="3" name="Text Box 2"/>
        <xdr:cNvSpPr txBox="1">
          <a:spLocks noChangeArrowheads="1"/>
        </xdr:cNvSpPr>
      </xdr:nvSpPr>
      <xdr:spPr bwMode="auto">
        <a:xfrm>
          <a:off x="4819650" y="87639525"/>
          <a:ext cx="0" cy="4314825"/>
        </a:xfrm>
        <a:prstGeom prst="rect">
          <a:avLst/>
        </a:prstGeom>
        <a:noFill/>
        <a:ln w="9525">
          <a:noFill/>
          <a:miter lim="800000"/>
          <a:headEnd/>
          <a:tailEnd/>
        </a:ln>
      </xdr:spPr>
    </xdr:sp>
    <xdr:clientData/>
  </xdr:twoCellAnchor>
  <xdr:twoCellAnchor editAs="oneCell">
    <xdr:from>
      <xdr:col>2</xdr:col>
      <xdr:colOff>2667000</xdr:colOff>
      <xdr:row>30</xdr:row>
      <xdr:rowOff>0</xdr:rowOff>
    </xdr:from>
    <xdr:to>
      <xdr:col>2</xdr:col>
      <xdr:colOff>2667000</xdr:colOff>
      <xdr:row>30</xdr:row>
      <xdr:rowOff>819150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30</xdr:row>
      <xdr:rowOff>0</xdr:rowOff>
    </xdr:from>
    <xdr:to>
      <xdr:col>2</xdr:col>
      <xdr:colOff>2667000</xdr:colOff>
      <xdr:row>30</xdr:row>
      <xdr:rowOff>819150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1048294"/>
  <sheetViews>
    <sheetView tabSelected="1" topLeftCell="A25" workbookViewId="0">
      <selection activeCell="M28" sqref="M28"/>
    </sheetView>
  </sheetViews>
  <sheetFormatPr defaultRowHeight="12"/>
  <cols>
    <col min="1" max="1" width="4.5703125" style="1" bestFit="1" customWidth="1"/>
    <col min="2" max="2" width="27.7109375" style="2" customWidth="1"/>
    <col min="3" max="3" width="45.7109375" style="2" customWidth="1"/>
    <col min="4" max="4" width="9.140625" style="1"/>
    <col min="5" max="5" width="11" style="16" customWidth="1"/>
    <col min="6" max="6" width="10.42578125" style="15" customWidth="1"/>
    <col min="7" max="7" width="13.140625" style="16" customWidth="1"/>
    <col min="8" max="8" width="20.85546875" style="1" customWidth="1"/>
    <col min="9" max="9" width="9.140625" style="7"/>
    <col min="10" max="10" width="23.28515625" style="2" hidden="1" customWidth="1"/>
    <col min="11" max="16384" width="9.140625" style="2"/>
  </cols>
  <sheetData>
    <row r="2" spans="1:10">
      <c r="F2" s="19"/>
      <c r="G2" s="19"/>
    </row>
    <row r="4" spans="1:10" s="3" customFormat="1" ht="72" customHeight="1">
      <c r="A4" s="11" t="s">
        <v>0</v>
      </c>
      <c r="B4" s="10" t="s">
        <v>1</v>
      </c>
      <c r="C4" s="10" t="s">
        <v>2</v>
      </c>
      <c r="D4" s="11" t="s">
        <v>3</v>
      </c>
      <c r="E4" s="12" t="s">
        <v>48</v>
      </c>
      <c r="F4" s="17" t="s">
        <v>50</v>
      </c>
      <c r="G4" s="13" t="s">
        <v>4</v>
      </c>
      <c r="H4" s="13" t="s">
        <v>5</v>
      </c>
      <c r="I4" s="8"/>
    </row>
    <row r="5" spans="1:10" s="3" customFormat="1" ht="12.75">
      <c r="A5" s="5">
        <v>1</v>
      </c>
      <c r="B5" s="6">
        <v>2</v>
      </c>
      <c r="C5" s="6">
        <v>3</v>
      </c>
      <c r="D5" s="5">
        <v>4</v>
      </c>
      <c r="E5" s="6">
        <v>5</v>
      </c>
      <c r="F5" s="14">
        <v>6</v>
      </c>
      <c r="G5" s="6">
        <v>7</v>
      </c>
      <c r="H5" s="6">
        <v>8</v>
      </c>
      <c r="I5" s="8"/>
    </row>
    <row r="6" spans="1:10" s="18" customFormat="1" ht="78" customHeight="1">
      <c r="A6" s="9">
        <v>1</v>
      </c>
      <c r="B6" s="9" t="s">
        <v>54</v>
      </c>
      <c r="C6" s="9" t="s">
        <v>8</v>
      </c>
      <c r="D6" s="9" t="s">
        <v>6</v>
      </c>
      <c r="E6" s="20">
        <v>2</v>
      </c>
      <c r="F6" s="20">
        <v>21600</v>
      </c>
      <c r="G6" s="20">
        <f>E6*F6</f>
        <v>43200</v>
      </c>
      <c r="H6" s="9" t="s">
        <v>49</v>
      </c>
      <c r="I6" s="22"/>
      <c r="J6" s="9" t="s">
        <v>7</v>
      </c>
    </row>
    <row r="7" spans="1:10" s="18" customFormat="1" ht="76.5" customHeight="1">
      <c r="A7" s="9">
        <f t="shared" ref="A7:A31" si="0">1+A6</f>
        <v>2</v>
      </c>
      <c r="B7" s="9" t="s">
        <v>73</v>
      </c>
      <c r="C7" s="9" t="s">
        <v>31</v>
      </c>
      <c r="D7" s="9" t="s">
        <v>6</v>
      </c>
      <c r="E7" s="20">
        <v>4</v>
      </c>
      <c r="F7" s="20">
        <v>21600</v>
      </c>
      <c r="G7" s="20">
        <f t="shared" ref="G7:G30" si="1">E7*F7</f>
        <v>86400</v>
      </c>
      <c r="H7" s="9" t="s">
        <v>49</v>
      </c>
      <c r="I7" s="22"/>
      <c r="J7" s="9" t="s">
        <v>30</v>
      </c>
    </row>
    <row r="8" spans="1:10" s="4" customFormat="1" ht="76.5" customHeight="1">
      <c r="A8" s="9">
        <f t="shared" si="0"/>
        <v>3</v>
      </c>
      <c r="B8" s="9" t="s">
        <v>80</v>
      </c>
      <c r="C8" s="9" t="s">
        <v>81</v>
      </c>
      <c r="D8" s="9" t="s">
        <v>6</v>
      </c>
      <c r="E8" s="20">
        <v>4</v>
      </c>
      <c r="F8" s="20">
        <v>29000</v>
      </c>
      <c r="G8" s="20">
        <f t="shared" si="1"/>
        <v>116000</v>
      </c>
      <c r="H8" s="9" t="s">
        <v>49</v>
      </c>
      <c r="I8" s="22"/>
      <c r="J8" s="9" t="s">
        <v>82</v>
      </c>
    </row>
    <row r="9" spans="1:10" s="4" customFormat="1" ht="76.5" customHeight="1">
      <c r="A9" s="9">
        <f t="shared" si="0"/>
        <v>4</v>
      </c>
      <c r="B9" s="9" t="s">
        <v>55</v>
      </c>
      <c r="C9" s="9" t="s">
        <v>12</v>
      </c>
      <c r="D9" s="9" t="s">
        <v>6</v>
      </c>
      <c r="E9" s="20">
        <v>4</v>
      </c>
      <c r="F9" s="20">
        <v>38700</v>
      </c>
      <c r="G9" s="20">
        <f t="shared" ref="G9" si="2">E9*F9</f>
        <v>154800</v>
      </c>
      <c r="H9" s="9" t="s">
        <v>49</v>
      </c>
      <c r="I9" s="22"/>
      <c r="J9" s="9" t="s">
        <v>51</v>
      </c>
    </row>
    <row r="10" spans="1:10" s="4" customFormat="1" ht="76.5" customHeight="1">
      <c r="A10" s="9">
        <f t="shared" si="0"/>
        <v>5</v>
      </c>
      <c r="B10" s="9" t="s">
        <v>56</v>
      </c>
      <c r="C10" s="9" t="s">
        <v>14</v>
      </c>
      <c r="D10" s="9" t="s">
        <v>6</v>
      </c>
      <c r="E10" s="20">
        <v>2</v>
      </c>
      <c r="F10" s="20">
        <v>49000</v>
      </c>
      <c r="G10" s="20">
        <f t="shared" si="1"/>
        <v>98000</v>
      </c>
      <c r="H10" s="9" t="s">
        <v>49</v>
      </c>
      <c r="I10" s="22"/>
      <c r="J10" s="9" t="s">
        <v>13</v>
      </c>
    </row>
    <row r="11" spans="1:10" s="4" customFormat="1" ht="76.5" customHeight="1">
      <c r="A11" s="9">
        <f t="shared" si="0"/>
        <v>6</v>
      </c>
      <c r="B11" s="9" t="s">
        <v>57</v>
      </c>
      <c r="C11" s="9" t="s">
        <v>16</v>
      </c>
      <c r="D11" s="9" t="s">
        <v>6</v>
      </c>
      <c r="E11" s="20">
        <v>2</v>
      </c>
      <c r="F11" s="20">
        <v>47400</v>
      </c>
      <c r="G11" s="20">
        <f t="shared" si="1"/>
        <v>94800</v>
      </c>
      <c r="H11" s="9" t="s">
        <v>49</v>
      </c>
      <c r="I11" s="22"/>
      <c r="J11" s="9" t="s">
        <v>15</v>
      </c>
    </row>
    <row r="12" spans="1:10" s="4" customFormat="1" ht="76.5" customHeight="1">
      <c r="A12" s="9">
        <f t="shared" si="0"/>
        <v>7</v>
      </c>
      <c r="B12" s="9" t="s">
        <v>58</v>
      </c>
      <c r="C12" s="9" t="s">
        <v>17</v>
      </c>
      <c r="D12" s="9" t="s">
        <v>6</v>
      </c>
      <c r="E12" s="20">
        <v>2</v>
      </c>
      <c r="F12" s="20">
        <v>45000</v>
      </c>
      <c r="G12" s="20">
        <f t="shared" si="1"/>
        <v>90000</v>
      </c>
      <c r="H12" s="9" t="s">
        <v>49</v>
      </c>
      <c r="I12" s="22"/>
      <c r="J12" s="9" t="s">
        <v>52</v>
      </c>
    </row>
    <row r="13" spans="1:10" s="4" customFormat="1" ht="76.5" customHeight="1">
      <c r="A13" s="9">
        <f t="shared" si="0"/>
        <v>8</v>
      </c>
      <c r="B13" s="9" t="s">
        <v>59</v>
      </c>
      <c r="C13" s="9" t="s">
        <v>19</v>
      </c>
      <c r="D13" s="9" t="s">
        <v>6</v>
      </c>
      <c r="E13" s="20">
        <v>2</v>
      </c>
      <c r="F13" s="20">
        <v>47400</v>
      </c>
      <c r="G13" s="20">
        <f t="shared" si="1"/>
        <v>94800</v>
      </c>
      <c r="H13" s="9" t="s">
        <v>49</v>
      </c>
      <c r="I13" s="22"/>
      <c r="J13" s="9" t="s">
        <v>18</v>
      </c>
    </row>
    <row r="14" spans="1:10" s="4" customFormat="1" ht="76.5" customHeight="1">
      <c r="A14" s="9">
        <f t="shared" si="0"/>
        <v>9</v>
      </c>
      <c r="B14" s="9" t="s">
        <v>60</v>
      </c>
      <c r="C14" s="9" t="s">
        <v>21</v>
      </c>
      <c r="D14" s="9" t="s">
        <v>6</v>
      </c>
      <c r="E14" s="20">
        <v>2</v>
      </c>
      <c r="F14" s="20">
        <v>45000</v>
      </c>
      <c r="G14" s="20">
        <f t="shared" si="1"/>
        <v>90000</v>
      </c>
      <c r="H14" s="9" t="s">
        <v>49</v>
      </c>
      <c r="I14" s="22"/>
      <c r="J14" s="9" t="s">
        <v>20</v>
      </c>
    </row>
    <row r="15" spans="1:10" s="4" customFormat="1" ht="76.5" customHeight="1">
      <c r="A15" s="9">
        <f t="shared" si="0"/>
        <v>10</v>
      </c>
      <c r="B15" s="9" t="s">
        <v>61</v>
      </c>
      <c r="C15" s="9" t="s">
        <v>23</v>
      </c>
      <c r="D15" s="9" t="s">
        <v>6</v>
      </c>
      <c r="E15" s="20">
        <v>1</v>
      </c>
      <c r="F15" s="20">
        <v>47400</v>
      </c>
      <c r="G15" s="20">
        <f t="shared" si="1"/>
        <v>47400</v>
      </c>
      <c r="H15" s="9" t="s">
        <v>49</v>
      </c>
      <c r="I15" s="22"/>
      <c r="J15" s="9" t="s">
        <v>22</v>
      </c>
    </row>
    <row r="16" spans="1:10" s="4" customFormat="1" ht="76.5" customHeight="1">
      <c r="A16" s="9">
        <f t="shared" si="0"/>
        <v>11</v>
      </c>
      <c r="B16" s="9" t="s">
        <v>62</v>
      </c>
      <c r="C16" s="9" t="s">
        <v>25</v>
      </c>
      <c r="D16" s="9" t="s">
        <v>6</v>
      </c>
      <c r="E16" s="20">
        <v>1</v>
      </c>
      <c r="F16" s="20">
        <v>45000</v>
      </c>
      <c r="G16" s="20">
        <f t="shared" si="1"/>
        <v>45000</v>
      </c>
      <c r="H16" s="9" t="s">
        <v>49</v>
      </c>
      <c r="I16" s="22"/>
      <c r="J16" s="9" t="s">
        <v>24</v>
      </c>
    </row>
    <row r="17" spans="1:10" s="4" customFormat="1" ht="76.5" customHeight="1">
      <c r="A17" s="9">
        <f t="shared" si="0"/>
        <v>12</v>
      </c>
      <c r="B17" s="9" t="s">
        <v>63</v>
      </c>
      <c r="C17" s="9" t="s">
        <v>27</v>
      </c>
      <c r="D17" s="9" t="s">
        <v>6</v>
      </c>
      <c r="E17" s="20">
        <v>1</v>
      </c>
      <c r="F17" s="20">
        <v>55800</v>
      </c>
      <c r="G17" s="20">
        <f t="shared" si="1"/>
        <v>55800</v>
      </c>
      <c r="H17" s="9" t="s">
        <v>49</v>
      </c>
      <c r="I17" s="22"/>
      <c r="J17" s="9" t="s">
        <v>26</v>
      </c>
    </row>
    <row r="18" spans="1:10" s="4" customFormat="1" ht="76.5" customHeight="1">
      <c r="A18" s="9">
        <f t="shared" si="0"/>
        <v>13</v>
      </c>
      <c r="B18" s="9" t="s">
        <v>64</v>
      </c>
      <c r="C18" s="9" t="s">
        <v>29</v>
      </c>
      <c r="D18" s="9" t="s">
        <v>6</v>
      </c>
      <c r="E18" s="20">
        <v>1</v>
      </c>
      <c r="F18" s="20">
        <v>58600</v>
      </c>
      <c r="G18" s="20">
        <f t="shared" si="1"/>
        <v>58600</v>
      </c>
      <c r="H18" s="9" t="s">
        <v>49</v>
      </c>
      <c r="I18" s="22"/>
      <c r="J18" s="9" t="s">
        <v>28</v>
      </c>
    </row>
    <row r="19" spans="1:10" s="4" customFormat="1" ht="76.5" customHeight="1">
      <c r="A19" s="9">
        <f t="shared" si="0"/>
        <v>14</v>
      </c>
      <c r="B19" s="9" t="s">
        <v>65</v>
      </c>
      <c r="C19" s="9" t="s">
        <v>10</v>
      </c>
      <c r="D19" s="9" t="s">
        <v>6</v>
      </c>
      <c r="E19" s="20">
        <v>2</v>
      </c>
      <c r="F19" s="20">
        <v>31800</v>
      </c>
      <c r="G19" s="20">
        <f t="shared" si="1"/>
        <v>63600</v>
      </c>
      <c r="H19" s="9" t="s">
        <v>49</v>
      </c>
      <c r="I19" s="22"/>
      <c r="J19" s="9" t="s">
        <v>9</v>
      </c>
    </row>
    <row r="20" spans="1:10" s="4" customFormat="1" ht="76.5" customHeight="1">
      <c r="A20" s="9">
        <f t="shared" si="0"/>
        <v>15</v>
      </c>
      <c r="B20" s="9" t="s">
        <v>66</v>
      </c>
      <c r="C20" s="9" t="s">
        <v>33</v>
      </c>
      <c r="D20" s="9" t="s">
        <v>6</v>
      </c>
      <c r="E20" s="20">
        <v>2</v>
      </c>
      <c r="F20" s="20">
        <v>38400</v>
      </c>
      <c r="G20" s="20">
        <f t="shared" si="1"/>
        <v>76800</v>
      </c>
      <c r="H20" s="9" t="s">
        <v>49</v>
      </c>
      <c r="I20" s="22"/>
      <c r="J20" s="9" t="s">
        <v>32</v>
      </c>
    </row>
    <row r="21" spans="1:10" s="4" customFormat="1" ht="78" customHeight="1">
      <c r="A21" s="9">
        <f t="shared" si="0"/>
        <v>16</v>
      </c>
      <c r="B21" s="9" t="s">
        <v>84</v>
      </c>
      <c r="C21" s="9" t="s">
        <v>11</v>
      </c>
      <c r="D21" s="9" t="s">
        <v>6</v>
      </c>
      <c r="E21" s="20">
        <v>2</v>
      </c>
      <c r="F21" s="20">
        <v>23800</v>
      </c>
      <c r="G21" s="20">
        <f t="shared" ref="G21" si="3">E21*F21</f>
        <v>47600</v>
      </c>
      <c r="H21" s="9" t="s">
        <v>49</v>
      </c>
      <c r="I21" s="22"/>
      <c r="J21" s="9" t="s">
        <v>83</v>
      </c>
    </row>
    <row r="22" spans="1:10" s="4" customFormat="1" ht="76.5" customHeight="1">
      <c r="A22" s="9">
        <f t="shared" si="0"/>
        <v>17</v>
      </c>
      <c r="B22" s="9" t="s">
        <v>67</v>
      </c>
      <c r="C22" s="9" t="s">
        <v>34</v>
      </c>
      <c r="D22" s="9" t="s">
        <v>6</v>
      </c>
      <c r="E22" s="20">
        <v>1</v>
      </c>
      <c r="F22" s="20">
        <v>187600</v>
      </c>
      <c r="G22" s="20">
        <f t="shared" si="1"/>
        <v>187600</v>
      </c>
      <c r="H22" s="9" t="s">
        <v>49</v>
      </c>
      <c r="I22" s="22"/>
      <c r="J22" s="9" t="s">
        <v>53</v>
      </c>
    </row>
    <row r="23" spans="1:10" s="4" customFormat="1" ht="76.5" customHeight="1">
      <c r="A23" s="9">
        <f t="shared" si="0"/>
        <v>18</v>
      </c>
      <c r="B23" s="9" t="s">
        <v>68</v>
      </c>
      <c r="C23" s="9" t="s">
        <v>36</v>
      </c>
      <c r="D23" s="9" t="s">
        <v>6</v>
      </c>
      <c r="E23" s="20">
        <v>2</v>
      </c>
      <c r="F23" s="20">
        <v>148000</v>
      </c>
      <c r="G23" s="20">
        <f t="shared" si="1"/>
        <v>296000</v>
      </c>
      <c r="H23" s="9" t="s">
        <v>49</v>
      </c>
      <c r="I23" s="22"/>
      <c r="J23" s="9" t="s">
        <v>35</v>
      </c>
    </row>
    <row r="24" spans="1:10" s="4" customFormat="1" ht="82.5" customHeight="1">
      <c r="A24" s="9">
        <f t="shared" si="0"/>
        <v>19</v>
      </c>
      <c r="B24" s="9" t="s">
        <v>69</v>
      </c>
      <c r="C24" s="9" t="s">
        <v>38</v>
      </c>
      <c r="D24" s="9" t="s">
        <v>6</v>
      </c>
      <c r="E24" s="20">
        <v>3</v>
      </c>
      <c r="F24" s="20">
        <v>99450</v>
      </c>
      <c r="G24" s="20">
        <f t="shared" si="1"/>
        <v>298350</v>
      </c>
      <c r="H24" s="9" t="s">
        <v>49</v>
      </c>
      <c r="I24" s="22"/>
      <c r="J24" s="9" t="s">
        <v>37</v>
      </c>
    </row>
    <row r="25" spans="1:10" s="4" customFormat="1" ht="76.5" customHeight="1">
      <c r="A25" s="9">
        <f t="shared" si="0"/>
        <v>20</v>
      </c>
      <c r="B25" s="9" t="s">
        <v>70</v>
      </c>
      <c r="C25" s="9" t="s">
        <v>40</v>
      </c>
      <c r="D25" s="9" t="s">
        <v>6</v>
      </c>
      <c r="E25" s="20">
        <v>4</v>
      </c>
      <c r="F25" s="20">
        <v>98368</v>
      </c>
      <c r="G25" s="20">
        <f t="shared" si="1"/>
        <v>393472</v>
      </c>
      <c r="H25" s="9" t="s">
        <v>49</v>
      </c>
      <c r="I25" s="22"/>
      <c r="J25" s="9" t="s">
        <v>39</v>
      </c>
    </row>
    <row r="26" spans="1:10" s="4" customFormat="1" ht="115.5" customHeight="1">
      <c r="A26" s="9">
        <f t="shared" si="0"/>
        <v>21</v>
      </c>
      <c r="B26" s="9" t="s">
        <v>71</v>
      </c>
      <c r="C26" s="9" t="s">
        <v>42</v>
      </c>
      <c r="D26" s="9" t="s">
        <v>6</v>
      </c>
      <c r="E26" s="20">
        <v>8</v>
      </c>
      <c r="F26" s="20">
        <v>436150</v>
      </c>
      <c r="G26" s="20">
        <f t="shared" si="1"/>
        <v>3489200</v>
      </c>
      <c r="H26" s="9" t="s">
        <v>49</v>
      </c>
      <c r="I26" s="22"/>
      <c r="J26" s="9" t="s">
        <v>41</v>
      </c>
    </row>
    <row r="27" spans="1:10" s="4" customFormat="1" ht="76.5" customHeight="1">
      <c r="A27" s="9">
        <f t="shared" si="0"/>
        <v>22</v>
      </c>
      <c r="B27" s="9" t="s">
        <v>72</v>
      </c>
      <c r="C27" s="9" t="s">
        <v>44</v>
      </c>
      <c r="D27" s="9" t="s">
        <v>6</v>
      </c>
      <c r="E27" s="20">
        <v>4</v>
      </c>
      <c r="F27" s="20">
        <v>208730</v>
      </c>
      <c r="G27" s="20">
        <f t="shared" si="1"/>
        <v>834920</v>
      </c>
      <c r="H27" s="9" t="s">
        <v>49</v>
      </c>
      <c r="I27" s="22"/>
      <c r="J27" s="9" t="s">
        <v>43</v>
      </c>
    </row>
    <row r="28" spans="1:10" s="4" customFormat="1" ht="76.5" customHeight="1">
      <c r="A28" s="9">
        <f t="shared" si="0"/>
        <v>23</v>
      </c>
      <c r="B28" s="9" t="s">
        <v>74</v>
      </c>
      <c r="C28" s="9" t="s">
        <v>46</v>
      </c>
      <c r="D28" s="9" t="s">
        <v>6</v>
      </c>
      <c r="E28" s="20">
        <v>1</v>
      </c>
      <c r="F28" s="20">
        <v>29500</v>
      </c>
      <c r="G28" s="20">
        <f t="shared" si="1"/>
        <v>29500</v>
      </c>
      <c r="H28" s="9" t="s">
        <v>49</v>
      </c>
      <c r="I28" s="22"/>
      <c r="J28" s="9" t="s">
        <v>75</v>
      </c>
    </row>
    <row r="29" spans="1:10" s="4" customFormat="1" ht="76.5" customHeight="1">
      <c r="A29" s="9">
        <f t="shared" si="0"/>
        <v>24</v>
      </c>
      <c r="B29" s="9" t="s">
        <v>76</v>
      </c>
      <c r="C29" s="9" t="s">
        <v>47</v>
      </c>
      <c r="D29" s="9" t="s">
        <v>6</v>
      </c>
      <c r="E29" s="20">
        <v>1</v>
      </c>
      <c r="F29" s="20">
        <v>29500</v>
      </c>
      <c r="G29" s="20">
        <f t="shared" si="1"/>
        <v>29500</v>
      </c>
      <c r="H29" s="9" t="s">
        <v>49</v>
      </c>
      <c r="I29" s="22"/>
      <c r="J29" s="9" t="s">
        <v>77</v>
      </c>
    </row>
    <row r="30" spans="1:10" s="4" customFormat="1" ht="76.5" customHeight="1">
      <c r="A30" s="9">
        <f t="shared" si="0"/>
        <v>25</v>
      </c>
      <c r="B30" s="9" t="s">
        <v>78</v>
      </c>
      <c r="C30" s="9" t="s">
        <v>45</v>
      </c>
      <c r="D30" s="9" t="s">
        <v>6</v>
      </c>
      <c r="E30" s="20">
        <v>4</v>
      </c>
      <c r="F30" s="20">
        <v>29500</v>
      </c>
      <c r="G30" s="20">
        <f t="shared" si="1"/>
        <v>118000</v>
      </c>
      <c r="H30" s="9" t="s">
        <v>49</v>
      </c>
      <c r="I30" s="22"/>
      <c r="J30" s="9" t="s">
        <v>79</v>
      </c>
    </row>
    <row r="31" spans="1:10" ht="76.5" customHeight="1">
      <c r="A31" s="9">
        <f t="shared" si="0"/>
        <v>26</v>
      </c>
      <c r="B31" s="9" t="s">
        <v>85</v>
      </c>
      <c r="C31" s="9" t="s">
        <v>8</v>
      </c>
      <c r="D31" s="9" t="s">
        <v>6</v>
      </c>
      <c r="E31" s="23">
        <v>4</v>
      </c>
      <c r="F31" s="21">
        <v>38400</v>
      </c>
      <c r="G31" s="23">
        <f>E31*F31</f>
        <v>153600</v>
      </c>
      <c r="H31" s="9" t="s">
        <v>49</v>
      </c>
      <c r="I31" s="24"/>
      <c r="J31" s="9" t="s">
        <v>7</v>
      </c>
    </row>
    <row r="1048294" spans="7:7">
      <c r="G1048294" s="16">
        <f>SUM(G1:G1048293)</f>
        <v>7092949</v>
      </c>
    </row>
  </sheetData>
  <mergeCells count="1">
    <mergeCell ref="F2:G2"/>
  </mergeCells>
  <pageMargins left="0.2" right="0.22" top="0.45" bottom="0.25"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cp:lastModifiedBy>
  <cp:lastPrinted>2018-02-19T04:40:06Z</cp:lastPrinted>
  <dcterms:created xsi:type="dcterms:W3CDTF">2015-05-13T10:59:41Z</dcterms:created>
  <dcterms:modified xsi:type="dcterms:W3CDTF">2020-01-13T10:14:16Z</dcterms:modified>
</cp:coreProperties>
</file>